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hsvfile\地域創造部\2020(R2)年度\2020受託\2020未来へつなぐしが文化活動応援事業\０２・応援事業・広報\2次募集\"/>
    </mc:Choice>
  </mc:AlternateContent>
  <bookViews>
    <workbookView xWindow="0" yWindow="0" windowWidth="20490" windowHeight="7425" tabRatio="740"/>
  </bookViews>
  <sheets>
    <sheet name="様式１" sheetId="145" r:id="rId1"/>
    <sheet name="別紙１" sheetId="150" r:id="rId2"/>
    <sheet name="別紙２）内訳書" sheetId="151" r:id="rId3"/>
    <sheet name="別紙３）感染症防止対策経費" sheetId="31" r:id="rId4"/>
    <sheet name="別紙３）文化活動経費" sheetId="152" r:id="rId5"/>
    <sheet name="別紙４）誓約書" sheetId="147" r:id="rId6"/>
    <sheet name="マスター" sheetId="28" state="hidden" r:id="rId7"/>
  </sheets>
  <externalReferences>
    <externalReference r:id="rId8"/>
  </externalReferences>
  <definedNames>
    <definedName name="_xlnm._FilterDatabase" localSheetId="6" hidden="1">マスター!#REF!</definedName>
    <definedName name="_xlnm.Print_Area" localSheetId="1">別紙１!$A$1:$AD$39</definedName>
    <definedName name="_xlnm.Print_Area" localSheetId="2">'別紙２）内訳書'!$A$1:$G$35</definedName>
    <definedName name="_xlnm.Print_Area" localSheetId="3">'別紙３）感染症防止対策経費'!$A$1:$T$190</definedName>
    <definedName name="_xlnm.Print_Area" localSheetId="4">'別紙３）文化活動経費'!$A$1:$T$190</definedName>
    <definedName name="_xlnm.Print_Area" localSheetId="5">'別紙４）誓約書'!$A$1:$X$36</definedName>
    <definedName name="_xlnm.Print_Area" localSheetId="0">様式１!$A$1:$AD$50</definedName>
    <definedName name="_xlnm.Print_Titles" localSheetId="2">'別紙２）内訳書'!$A:$C</definedName>
    <definedName name="コード" localSheetId="1">[1]マスター!#REF!</definedName>
    <definedName name="コード" localSheetId="2">[1]マスター!#REF!</definedName>
    <definedName name="コード" localSheetId="4">[1]マスター!#REF!</definedName>
    <definedName name="コード">[1]マスター!#REF!</definedName>
    <definedName name="その他">マスター!$F$3</definedName>
    <definedName name="委託金">マスター!$F$3:$F$7</definedName>
    <definedName name="区分">マスター!$B$2:$F$2</definedName>
    <definedName name="再委託団体" localSheetId="1">#REF!</definedName>
    <definedName name="再委託団体" localSheetId="2">#REF!</definedName>
    <definedName name="再委託団体" localSheetId="4">#REF!</definedName>
    <definedName name="再委託団体">#REF!</definedName>
    <definedName name="採択市区町村" localSheetId="1">[1]マスター!#REF!</definedName>
    <definedName name="採択市区町村" localSheetId="2">[1]マスター!#REF!</definedName>
    <definedName name="採択市区町村" localSheetId="4">[1]マスター!#REF!</definedName>
    <definedName name="採択市区町村">[1]マスター!#REF!</definedName>
    <definedName name="雑役務費・消耗品費等">マスター!$E$3:$E$7</definedName>
    <definedName name="事業形態" localSheetId="1">マスター!#REF!</definedName>
    <definedName name="事業形態" localSheetId="2">マスター!#REF!</definedName>
    <definedName name="事業形態" localSheetId="4">マスター!#REF!</definedName>
    <definedName name="事業形態">マスター!#REF!</definedName>
    <definedName name="実行団体" localSheetId="1">#REF!</definedName>
    <definedName name="実行団体" localSheetId="2">#REF!</definedName>
    <definedName name="実行団体" localSheetId="4">#REF!</definedName>
    <definedName name="実行団体">#REF!</definedName>
    <definedName name="収入">マスター!$L$5:$L$8</definedName>
    <definedName name="出演・音楽・文芸費">マスター!$B$3:$B$7</definedName>
    <definedName name="賃金・旅費・諸謝金">マスター!$D$3:$D$7</definedName>
    <definedName name="舞台・会場・設営費">マスター!$C$3:$C$7</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29" i="145" l="1"/>
  <c r="H4" i="150" l="1"/>
  <c r="H5" i="150"/>
  <c r="G199" i="152" l="1"/>
  <c r="G199" i="31" l="1"/>
  <c r="E223" i="152" l="1"/>
  <c r="E31" i="151" s="1"/>
  <c r="E222" i="152"/>
  <c r="E30" i="151" s="1"/>
  <c r="E221" i="152"/>
  <c r="E29" i="151" s="1"/>
  <c r="E220" i="152"/>
  <c r="E219" i="152"/>
  <c r="E28" i="151" s="1"/>
  <c r="E218" i="152"/>
  <c r="E27" i="151" s="1"/>
  <c r="E217" i="152"/>
  <c r="E26" i="151" s="1"/>
  <c r="E216" i="152"/>
  <c r="E25" i="151" s="1"/>
  <c r="E215" i="152"/>
  <c r="E213" i="152"/>
  <c r="E212" i="152"/>
  <c r="E21" i="151" s="1"/>
  <c r="E211" i="152"/>
  <c r="E20" i="151" s="1"/>
  <c r="E210" i="152"/>
  <c r="E209" i="152"/>
  <c r="E19" i="151" s="1"/>
  <c r="E208" i="152"/>
  <c r="E18" i="151" s="1"/>
  <c r="E207" i="152"/>
  <c r="E17" i="151" s="1"/>
  <c r="E206" i="152"/>
  <c r="E16" i="151" s="1"/>
  <c r="E205" i="152"/>
  <c r="G196" i="152"/>
  <c r="E7" i="151" s="1"/>
  <c r="G195" i="152"/>
  <c r="R186" i="152"/>
  <c r="R185" i="152"/>
  <c r="R184" i="152"/>
  <c r="R183" i="152"/>
  <c r="R182" i="152"/>
  <c r="R181" i="152"/>
  <c r="R180" i="152"/>
  <c r="R179" i="152"/>
  <c r="R178" i="152"/>
  <c r="R177" i="152"/>
  <c r="R176" i="152"/>
  <c r="R175" i="152"/>
  <c r="R174" i="152"/>
  <c r="R173" i="152"/>
  <c r="R172" i="152"/>
  <c r="R171" i="152"/>
  <c r="R170" i="152"/>
  <c r="R169" i="152"/>
  <c r="B163" i="152"/>
  <c r="C162" i="152"/>
  <c r="R158" i="152"/>
  <c r="R157" i="152"/>
  <c r="R156" i="152"/>
  <c r="R155" i="152"/>
  <c r="R154" i="152"/>
  <c r="R153" i="152"/>
  <c r="R152" i="152"/>
  <c r="R151" i="152"/>
  <c r="R150" i="152"/>
  <c r="R149" i="152"/>
  <c r="R148" i="152"/>
  <c r="R147" i="152"/>
  <c r="R146" i="152"/>
  <c r="R145" i="152"/>
  <c r="R144" i="152"/>
  <c r="R143" i="152"/>
  <c r="R142" i="152"/>
  <c r="R141" i="152"/>
  <c r="R140" i="152"/>
  <c r="R139" i="152"/>
  <c r="R138" i="152"/>
  <c r="R137" i="152"/>
  <c r="R136" i="152"/>
  <c r="R135" i="152"/>
  <c r="R134" i="152"/>
  <c r="R133" i="152"/>
  <c r="R132" i="152"/>
  <c r="R131" i="152"/>
  <c r="R130" i="152"/>
  <c r="R129" i="152"/>
  <c r="R128" i="152"/>
  <c r="R127" i="152"/>
  <c r="R126" i="152"/>
  <c r="R125" i="152"/>
  <c r="R124" i="152"/>
  <c r="R123" i="152"/>
  <c r="R122" i="152"/>
  <c r="R121" i="152"/>
  <c r="R120" i="152"/>
  <c r="R119" i="152"/>
  <c r="R118" i="152"/>
  <c r="R117" i="152"/>
  <c r="R116" i="152"/>
  <c r="R115" i="152"/>
  <c r="R114" i="152"/>
  <c r="R113" i="152"/>
  <c r="R112" i="152"/>
  <c r="R111" i="152"/>
  <c r="R110" i="152"/>
  <c r="R109" i="152"/>
  <c r="R108" i="152"/>
  <c r="R107" i="152"/>
  <c r="R106" i="152"/>
  <c r="R105" i="152"/>
  <c r="R104" i="152"/>
  <c r="R103" i="152"/>
  <c r="R102" i="152"/>
  <c r="R101" i="152"/>
  <c r="R100" i="152"/>
  <c r="R99" i="152"/>
  <c r="R98" i="152"/>
  <c r="R97" i="152"/>
  <c r="R96" i="152"/>
  <c r="R95" i="152"/>
  <c r="R94" i="152"/>
  <c r="R93" i="152"/>
  <c r="R92" i="152"/>
  <c r="R91" i="152"/>
  <c r="R90" i="152"/>
  <c r="R89" i="152"/>
  <c r="R88" i="152"/>
  <c r="R87" i="152"/>
  <c r="R86" i="152"/>
  <c r="R85" i="152"/>
  <c r="R84" i="152"/>
  <c r="R83" i="152"/>
  <c r="R82" i="152"/>
  <c r="R81" i="152"/>
  <c r="R80" i="152"/>
  <c r="R79" i="152"/>
  <c r="R78" i="152"/>
  <c r="R77" i="152"/>
  <c r="R76" i="152"/>
  <c r="R75" i="152"/>
  <c r="R74" i="152"/>
  <c r="R73" i="152"/>
  <c r="R72" i="152"/>
  <c r="R71" i="152"/>
  <c r="R70" i="152"/>
  <c r="R69" i="152"/>
  <c r="R68" i="152"/>
  <c r="R67" i="152"/>
  <c r="R66" i="152"/>
  <c r="R65" i="152"/>
  <c r="R64" i="152"/>
  <c r="R63" i="152"/>
  <c r="R62" i="152"/>
  <c r="R61" i="152"/>
  <c r="R60" i="152"/>
  <c r="R59" i="152"/>
  <c r="R58" i="152"/>
  <c r="R57" i="152"/>
  <c r="R56" i="152"/>
  <c r="R55" i="152"/>
  <c r="R54" i="152"/>
  <c r="R53" i="152"/>
  <c r="R52" i="152"/>
  <c r="R51" i="152"/>
  <c r="R50" i="152"/>
  <c r="R49" i="152"/>
  <c r="R48" i="152"/>
  <c r="R47" i="152"/>
  <c r="R46" i="152"/>
  <c r="R45" i="152"/>
  <c r="R44" i="152"/>
  <c r="R43" i="152"/>
  <c r="R42" i="152"/>
  <c r="R41" i="152"/>
  <c r="R40" i="152"/>
  <c r="R39" i="152"/>
  <c r="R38" i="152"/>
  <c r="R37" i="152"/>
  <c r="R36" i="152"/>
  <c r="R35" i="152"/>
  <c r="R34" i="152"/>
  <c r="R33" i="152"/>
  <c r="R32" i="152"/>
  <c r="R31" i="152"/>
  <c r="R30" i="152"/>
  <c r="R29" i="152"/>
  <c r="R28" i="152"/>
  <c r="R27" i="152"/>
  <c r="R26" i="152"/>
  <c r="R25" i="152"/>
  <c r="R24" i="152"/>
  <c r="R23" i="152"/>
  <c r="R22" i="152"/>
  <c r="R21" i="152"/>
  <c r="R20" i="152"/>
  <c r="R19" i="152"/>
  <c r="R18" i="152"/>
  <c r="R17" i="152"/>
  <c r="R16" i="152"/>
  <c r="R15" i="152"/>
  <c r="R14" i="152"/>
  <c r="R13" i="152"/>
  <c r="R12" i="152"/>
  <c r="R11" i="152"/>
  <c r="R10" i="152"/>
  <c r="R9" i="152"/>
  <c r="F6" i="152"/>
  <c r="C2" i="152"/>
  <c r="E205" i="31"/>
  <c r="E14" i="151"/>
  <c r="D14" i="151"/>
  <c r="B2" i="151"/>
  <c r="E211" i="31"/>
  <c r="D20" i="151" s="1"/>
  <c r="E215" i="31"/>
  <c r="E216" i="31"/>
  <c r="D25" i="151" s="1"/>
  <c r="E217" i="31"/>
  <c r="D26" i="151" s="1"/>
  <c r="F26" i="151" s="1"/>
  <c r="E218" i="31"/>
  <c r="D27" i="151" s="1"/>
  <c r="F27" i="151" s="1"/>
  <c r="E219" i="31"/>
  <c r="D28" i="151" s="1"/>
  <c r="F28" i="151" s="1"/>
  <c r="E220" i="31"/>
  <c r="E221" i="31"/>
  <c r="D29" i="151" s="1"/>
  <c r="F29" i="151" s="1"/>
  <c r="E222" i="31"/>
  <c r="D30" i="151" s="1"/>
  <c r="F30" i="151" s="1"/>
  <c r="F25" i="151" l="1"/>
  <c r="E22" i="151"/>
  <c r="N5" i="152"/>
  <c r="F20" i="151"/>
  <c r="E15" i="151"/>
  <c r="E214" i="152"/>
  <c r="E24" i="151"/>
  <c r="E32" i="151" s="1"/>
  <c r="E224" i="152"/>
  <c r="D6" i="152"/>
  <c r="G6" i="152" s="1"/>
  <c r="D24" i="151"/>
  <c r="D15" i="151"/>
  <c r="F15" i="151" s="1"/>
  <c r="G197" i="152"/>
  <c r="N27" i="150" s="1"/>
  <c r="E6" i="151"/>
  <c r="C162" i="31"/>
  <c r="F24" i="151" l="1"/>
  <c r="E23" i="151"/>
  <c r="E8" i="151"/>
  <c r="E225" i="152"/>
  <c r="N26" i="150"/>
  <c r="N28" i="150" s="1"/>
  <c r="N29" i="150" s="1"/>
  <c r="N31" i="150" s="1"/>
  <c r="N32" i="150" s="1"/>
  <c r="R187" i="152" s="1"/>
  <c r="E33" i="151"/>
  <c r="R169" i="31"/>
  <c r="G195" i="31"/>
  <c r="D6" i="151" s="1"/>
  <c r="F6" i="151" s="1"/>
  <c r="AM22" i="150"/>
  <c r="AL22" i="150"/>
  <c r="AK22" i="150"/>
  <c r="R29" i="31" l="1"/>
  <c r="R30" i="31"/>
  <c r="R31" i="31"/>
  <c r="R32" i="31"/>
  <c r="R33" i="31"/>
  <c r="R34" i="31"/>
  <c r="R35" i="31"/>
  <c r="R36" i="31"/>
  <c r="R37" i="31"/>
  <c r="R38" i="31"/>
  <c r="R39" i="31"/>
  <c r="R40" i="31"/>
  <c r="R41" i="31"/>
  <c r="R42" i="31"/>
  <c r="R43" i="31"/>
  <c r="R44" i="31"/>
  <c r="R45" i="31"/>
  <c r="R46" i="31"/>
  <c r="R47" i="31"/>
  <c r="R48" i="31"/>
  <c r="R49" i="31"/>
  <c r="R50" i="31"/>
  <c r="R51" i="31"/>
  <c r="R52" i="31"/>
  <c r="R53" i="31"/>
  <c r="R54" i="31"/>
  <c r="R55" i="31"/>
  <c r="R56" i="31"/>
  <c r="R57" i="31"/>
  <c r="R58" i="31"/>
  <c r="R59" i="31"/>
  <c r="R60" i="31"/>
  <c r="R61" i="31"/>
  <c r="R62" i="31"/>
  <c r="R63" i="31"/>
  <c r="R64" i="31"/>
  <c r="R65" i="31"/>
  <c r="R66" i="31"/>
  <c r="C2" i="31" l="1"/>
  <c r="B163" i="31" l="1"/>
  <c r="R158" i="31"/>
  <c r="R157" i="31"/>
  <c r="R156" i="31"/>
  <c r="R155" i="31"/>
  <c r="R154" i="31"/>
  <c r="R153" i="31"/>
  <c r="R152" i="31"/>
  <c r="R151" i="31"/>
  <c r="R150" i="31"/>
  <c r="R149" i="31"/>
  <c r="R148" i="31"/>
  <c r="R147" i="31"/>
  <c r="R146" i="31"/>
  <c r="R145" i="31"/>
  <c r="R144" i="31"/>
  <c r="R143" i="31"/>
  <c r="R142" i="31"/>
  <c r="R141" i="31"/>
  <c r="R140" i="31"/>
  <c r="R139" i="31"/>
  <c r="R138" i="31"/>
  <c r="R137" i="31"/>
  <c r="R136" i="31"/>
  <c r="R135" i="31"/>
  <c r="R134" i="31"/>
  <c r="R133" i="31"/>
  <c r="R132" i="31"/>
  <c r="R131" i="31"/>
  <c r="R130" i="31"/>
  <c r="R129" i="31"/>
  <c r="R128" i="31"/>
  <c r="R127" i="31"/>
  <c r="R126" i="31"/>
  <c r="R125" i="31"/>
  <c r="R124" i="31"/>
  <c r="R123" i="31"/>
  <c r="R122" i="31"/>
  <c r="R121" i="31"/>
  <c r="R120" i="31"/>
  <c r="R119" i="31"/>
  <c r="R118" i="31"/>
  <c r="R117" i="31"/>
  <c r="R116" i="31"/>
  <c r="R115" i="31"/>
  <c r="R114" i="31"/>
  <c r="R113" i="31"/>
  <c r="R112" i="31"/>
  <c r="R111" i="31"/>
  <c r="R110" i="31"/>
  <c r="R109" i="31"/>
  <c r="R108" i="31"/>
  <c r="R107" i="31"/>
  <c r="R106" i="31"/>
  <c r="R173" i="31"/>
  <c r="R186" i="31"/>
  <c r="R185" i="31"/>
  <c r="R184" i="31"/>
  <c r="R183" i="31"/>
  <c r="R182" i="31"/>
  <c r="R181" i="31"/>
  <c r="R180" i="31"/>
  <c r="R179" i="31"/>
  <c r="R178" i="31"/>
  <c r="R177" i="31"/>
  <c r="R176" i="31"/>
  <c r="R175" i="31"/>
  <c r="R174" i="31"/>
  <c r="R172" i="31"/>
  <c r="G196" i="31" s="1"/>
  <c r="R170" i="31"/>
  <c r="R105" i="31"/>
  <c r="R104" i="31"/>
  <c r="R103" i="31"/>
  <c r="R102" i="31"/>
  <c r="R101" i="31"/>
  <c r="R100" i="31"/>
  <c r="R99" i="31"/>
  <c r="R98" i="31"/>
  <c r="R97" i="31"/>
  <c r="R96" i="31"/>
  <c r="R95" i="31"/>
  <c r="R94" i="31"/>
  <c r="R93" i="31"/>
  <c r="R92" i="31"/>
  <c r="R91" i="31"/>
  <c r="R90" i="31"/>
  <c r="R89" i="31"/>
  <c r="R88" i="31"/>
  <c r="R87" i="31"/>
  <c r="R86" i="31"/>
  <c r="R85" i="31"/>
  <c r="R84" i="31"/>
  <c r="R83" i="31"/>
  <c r="R82" i="31"/>
  <c r="R81" i="31"/>
  <c r="R80" i="31"/>
  <c r="R79" i="31"/>
  <c r="R78" i="31"/>
  <c r="R77" i="31"/>
  <c r="R76" i="31"/>
  <c r="R75" i="31"/>
  <c r="R74" i="31"/>
  <c r="R73" i="31"/>
  <c r="R72" i="31"/>
  <c r="R71" i="31"/>
  <c r="R70" i="31"/>
  <c r="R69" i="31"/>
  <c r="R68" i="31"/>
  <c r="R67" i="31"/>
  <c r="R28" i="31"/>
  <c r="R27" i="31"/>
  <c r="R26" i="31"/>
  <c r="R25" i="31"/>
  <c r="R24" i="31"/>
  <c r="R23" i="31"/>
  <c r="R22" i="31"/>
  <c r="R21" i="31"/>
  <c r="R20" i="31"/>
  <c r="R19" i="31"/>
  <c r="R18" i="31"/>
  <c r="R17" i="31"/>
  <c r="R16" i="31"/>
  <c r="R15" i="31"/>
  <c r="R14" i="31"/>
  <c r="E212" i="31" s="1"/>
  <c r="D21" i="151" s="1"/>
  <c r="F21" i="151" s="1"/>
  <c r="R13" i="31"/>
  <c r="E210" i="31" s="1"/>
  <c r="R12" i="31"/>
  <c r="E209" i="31" s="1"/>
  <c r="D19" i="151" s="1"/>
  <c r="F19" i="151" s="1"/>
  <c r="R11" i="31"/>
  <c r="E208" i="31" s="1"/>
  <c r="D18" i="151" s="1"/>
  <c r="F18" i="151" s="1"/>
  <c r="R10" i="31"/>
  <c r="E207" i="31" s="1"/>
  <c r="D17" i="151" s="1"/>
  <c r="F17" i="151" s="1"/>
  <c r="R9" i="31"/>
  <c r="E206" i="31" s="1"/>
  <c r="R171" i="31"/>
  <c r="E213" i="31" l="1"/>
  <c r="D22" i="151" s="1"/>
  <c r="F22" i="151" s="1"/>
  <c r="E223" i="31"/>
  <c r="D16" i="151"/>
  <c r="F16" i="151" s="1"/>
  <c r="E10" i="151"/>
  <c r="E9" i="151" s="1"/>
  <c r="E11" i="151" s="1"/>
  <c r="D7" i="151"/>
  <c r="F7" i="151" s="1"/>
  <c r="F6" i="31"/>
  <c r="D6" i="31"/>
  <c r="F23" i="151" l="1"/>
  <c r="N5" i="31"/>
  <c r="E214" i="31"/>
  <c r="N17" i="150" s="1"/>
  <c r="D31" i="151"/>
  <c r="F31" i="151" s="1"/>
  <c r="F32" i="151" s="1"/>
  <c r="E224" i="31"/>
  <c r="D23" i="151"/>
  <c r="G6" i="31"/>
  <c r="E225" i="31" l="1"/>
  <c r="D32" i="151"/>
  <c r="D33" i="151" s="1"/>
  <c r="F33" i="151" s="1"/>
  <c r="E12" i="151"/>
  <c r="G197" i="31"/>
  <c r="D8" i="151"/>
  <c r="F8" i="151" s="1"/>
  <c r="N18" i="150" l="1"/>
  <c r="N19" i="150" s="1"/>
  <c r="N20" i="150" s="1"/>
  <c r="N22" i="150" s="1"/>
  <c r="N23" i="150" s="1"/>
  <c r="R187" i="31" s="1"/>
  <c r="G198" i="31" l="1"/>
  <c r="R188" i="31" s="1"/>
  <c r="M15" i="150"/>
  <c r="G198" i="152"/>
  <c r="D10" i="151"/>
  <c r="F10" i="151" s="1"/>
  <c r="R188" i="152" l="1"/>
  <c r="G200" i="152"/>
  <c r="D9" i="151"/>
  <c r="G200" i="31"/>
  <c r="G166" i="152"/>
  <c r="D11" i="151" l="1"/>
  <c r="F9" i="151"/>
  <c r="F11" i="151" s="1"/>
  <c r="D12" i="151"/>
</calcChain>
</file>

<file path=xl/comments1.xml><?xml version="1.0" encoding="utf-8"?>
<comments xmlns="http://schemas.openxmlformats.org/spreadsheetml/2006/main">
  <authors>
    <author>m</author>
  </authors>
  <commentList>
    <comment ref="B2" authorId="0" shapeId="0">
      <text>
        <r>
          <rPr>
            <sz val="10"/>
            <color indexed="81"/>
            <rFont val="Meiryo UI"/>
            <family val="3"/>
            <charset val="128"/>
          </rPr>
          <t>「様式１」シートに入力した申請者(団体)名が表示されます。</t>
        </r>
      </text>
    </comment>
  </commentList>
</comments>
</file>

<file path=xl/comments2.xml><?xml version="1.0" encoding="utf-8"?>
<comments xmlns="http://schemas.openxmlformats.org/spreadsheetml/2006/main">
  <authors>
    <author>m</author>
  </authors>
  <commentList>
    <comment ref="C2" authorId="0" shapeId="0">
      <text>
        <r>
          <rPr>
            <sz val="10"/>
            <color indexed="81"/>
            <rFont val="Meiryo UI"/>
            <family val="3"/>
            <charset val="128"/>
          </rPr>
          <t>「様式１」シートに入力した申請者(団体)名が表示されます。</t>
        </r>
      </text>
    </comment>
    <comment ref="S9" authorId="0" shapeId="0">
      <text>
        <r>
          <rPr>
            <sz val="9"/>
            <color indexed="81"/>
            <rFont val="Meiryo UI"/>
            <family val="3"/>
            <charset val="128"/>
          </rPr>
          <t>補助対象外経費の場合は、”○”を入力してください。
なお、該当する区分・費目がない場合は、「雑役務費・消耗品費等」の「その他」を選択してください。</t>
        </r>
      </text>
    </comment>
  </commentList>
</comments>
</file>

<file path=xl/comments3.xml><?xml version="1.0" encoding="utf-8"?>
<comments xmlns="http://schemas.openxmlformats.org/spreadsheetml/2006/main">
  <authors>
    <author>m</author>
  </authors>
  <commentList>
    <comment ref="C2" authorId="0" shapeId="0">
      <text>
        <r>
          <rPr>
            <sz val="10"/>
            <color indexed="81"/>
            <rFont val="Meiryo UI"/>
            <family val="3"/>
            <charset val="128"/>
          </rPr>
          <t>「様式１」シートに入力した申請者(団体)名が表示されます。</t>
        </r>
      </text>
    </comment>
    <comment ref="S9" authorId="0" shapeId="0">
      <text>
        <r>
          <rPr>
            <sz val="9"/>
            <color indexed="81"/>
            <rFont val="Meiryo UI"/>
            <family val="3"/>
            <charset val="128"/>
          </rPr>
          <t>補助対象外経費の場合は、”○”を入力してください。
なお、該当する区分・費目がない場合は、「雑役務費・消耗品費等」の「その他」を選択してください。</t>
        </r>
      </text>
    </comment>
  </commentList>
</comments>
</file>

<file path=xl/sharedStrings.xml><?xml version="1.0" encoding="utf-8"?>
<sst xmlns="http://schemas.openxmlformats.org/spreadsheetml/2006/main" count="462" uniqueCount="251">
  <si>
    <t>区   分</t>
    <rPh sb="0" eb="1">
      <t>ク</t>
    </rPh>
    <rPh sb="4" eb="5">
      <t>ブン</t>
    </rPh>
    <phoneticPr fontId="5"/>
  </si>
  <si>
    <t>（支出の部）</t>
    <rPh sb="1" eb="3">
      <t>シシュツ</t>
    </rPh>
    <rPh sb="4" eb="5">
      <t>ブ</t>
    </rPh>
    <phoneticPr fontId="5"/>
  </si>
  <si>
    <t>収入合計</t>
    <rPh sb="0" eb="2">
      <t>シュウニュウ</t>
    </rPh>
    <rPh sb="2" eb="4">
      <t>ゴウケイ</t>
    </rPh>
    <phoneticPr fontId="5"/>
  </si>
  <si>
    <t>区分</t>
    <rPh sb="0" eb="2">
      <t>クブン</t>
    </rPh>
    <phoneticPr fontId="5"/>
  </si>
  <si>
    <t>(金額)</t>
    <rPh sb="1" eb="3">
      <t>キンガク</t>
    </rPh>
    <phoneticPr fontId="5"/>
  </si>
  <si>
    <t>（収入の部）</t>
    <rPh sb="1" eb="3">
      <t>シュウニュウ</t>
    </rPh>
    <rPh sb="4" eb="5">
      <t>ブ</t>
    </rPh>
    <phoneticPr fontId="5"/>
  </si>
  <si>
    <t>（単位：円）</t>
    <rPh sb="1" eb="3">
      <t>タンイ</t>
    </rPh>
    <rPh sb="4" eb="5">
      <t>エン</t>
    </rPh>
    <phoneticPr fontId="5"/>
  </si>
  <si>
    <t>申請者自己負担額</t>
    <rPh sb="0" eb="3">
      <t>シンセイシャ</t>
    </rPh>
    <rPh sb="3" eb="5">
      <t>ジコ</t>
    </rPh>
    <rPh sb="5" eb="8">
      <t>フタンガク</t>
    </rPh>
    <phoneticPr fontId="5"/>
  </si>
  <si>
    <t>共催者等負担額</t>
    <rPh sb="0" eb="3">
      <t>キョウサイシャ</t>
    </rPh>
    <rPh sb="3" eb="4">
      <t>トウ</t>
    </rPh>
    <rPh sb="4" eb="7">
      <t>フタンガク</t>
    </rPh>
    <phoneticPr fontId="5"/>
  </si>
  <si>
    <t>補助金・助成金</t>
    <rPh sb="0" eb="3">
      <t>ホジョキン</t>
    </rPh>
    <rPh sb="4" eb="7">
      <t>ジョセイキン</t>
    </rPh>
    <phoneticPr fontId="5"/>
  </si>
  <si>
    <t>その他</t>
    <rPh sb="2" eb="3">
      <t>タ</t>
    </rPh>
    <phoneticPr fontId="5"/>
  </si>
  <si>
    <t>費目</t>
    <rPh sb="0" eb="2">
      <t>ヒモク</t>
    </rPh>
    <phoneticPr fontId="5"/>
  </si>
  <si>
    <t>補助対象経費</t>
    <rPh sb="0" eb="2">
      <t>ホジョ</t>
    </rPh>
    <rPh sb="2" eb="4">
      <t>タイショウ</t>
    </rPh>
    <rPh sb="4" eb="6">
      <t>ケイヒ</t>
    </rPh>
    <phoneticPr fontId="5"/>
  </si>
  <si>
    <t>（数量）</t>
    <rPh sb="1" eb="3">
      <t>スウリョウ</t>
    </rPh>
    <phoneticPr fontId="5"/>
  </si>
  <si>
    <t>（単価）</t>
    <rPh sb="1" eb="3">
      <t>タンカ</t>
    </rPh>
    <phoneticPr fontId="5"/>
  </si>
  <si>
    <t>（単位）</t>
    <rPh sb="1" eb="3">
      <t>タンイ</t>
    </rPh>
    <phoneticPr fontId="5"/>
  </si>
  <si>
    <t>補助対象経費計</t>
    <rPh sb="0" eb="2">
      <t>ホジョ</t>
    </rPh>
    <rPh sb="2" eb="4">
      <t>タイショウ</t>
    </rPh>
    <rPh sb="4" eb="6">
      <t>ケイヒ</t>
    </rPh>
    <rPh sb="6" eb="7">
      <t>ケイ</t>
    </rPh>
    <phoneticPr fontId="5"/>
  </si>
  <si>
    <t>補助
対象外</t>
    <rPh sb="0" eb="2">
      <t>ホジョ</t>
    </rPh>
    <rPh sb="3" eb="5">
      <t>タイショウ</t>
    </rPh>
    <rPh sb="5" eb="6">
      <t>ガイ</t>
    </rPh>
    <phoneticPr fontId="5"/>
  </si>
  <si>
    <t>補助対象外経費計</t>
    <rPh sb="4" eb="5">
      <t>ガイ</t>
    </rPh>
    <phoneticPr fontId="5"/>
  </si>
  <si>
    <t>内　　訳</t>
    <rPh sb="0" eb="1">
      <t>ウチ</t>
    </rPh>
    <rPh sb="3" eb="4">
      <t>ヤク</t>
    </rPh>
    <phoneticPr fontId="5"/>
  </si>
  <si>
    <t>×</t>
  </si>
  <si>
    <t>補助対象外経費</t>
    <rPh sb="0" eb="2">
      <t>ホジョ</t>
    </rPh>
    <rPh sb="2" eb="4">
      <t>タイショウ</t>
    </rPh>
    <rPh sb="4" eb="5">
      <t>ソト</t>
    </rPh>
    <rPh sb="5" eb="7">
      <t>ケイヒ</t>
    </rPh>
    <phoneticPr fontId="5"/>
  </si>
  <si>
    <t>（数量）</t>
  </si>
  <si>
    <t>＋</t>
  </si>
  <si>
    <t>（調整額）</t>
    <rPh sb="1" eb="3">
      <t>チョウセイ</t>
    </rPh>
    <rPh sb="3" eb="4">
      <t>ガク</t>
    </rPh>
    <phoneticPr fontId="5"/>
  </si>
  <si>
    <t>＝</t>
  </si>
  <si>
    <t>支出合計</t>
    <rPh sb="0" eb="2">
      <t>シシュツ</t>
    </rPh>
    <rPh sb="2" eb="4">
      <t>ゴウケイ</t>
    </rPh>
    <phoneticPr fontId="5"/>
  </si>
  <si>
    <t>（単位：円）</t>
  </si>
  <si>
    <t>（収入の部）</t>
    <rPh sb="1" eb="3">
      <t>シュウニュウ</t>
    </rPh>
    <rPh sb="4" eb="5">
      <t>ブ</t>
    </rPh>
    <phoneticPr fontId="1"/>
  </si>
  <si>
    <t>補助金・助成金</t>
    <rPh sb="0" eb="3">
      <t>ホジョキン</t>
    </rPh>
    <rPh sb="4" eb="7">
      <t>ジョセイキン</t>
    </rPh>
    <phoneticPr fontId="1"/>
  </si>
  <si>
    <t>寄附金・協賛金</t>
    <rPh sb="0" eb="3">
      <t>キフキン</t>
    </rPh>
    <rPh sb="4" eb="7">
      <t>キョウサンキン</t>
    </rPh>
    <phoneticPr fontId="1"/>
  </si>
  <si>
    <t>事業収入</t>
    <rPh sb="0" eb="2">
      <t>ジギョウ</t>
    </rPh>
    <rPh sb="2" eb="4">
      <t>シュウニュウ</t>
    </rPh>
    <phoneticPr fontId="1"/>
  </si>
  <si>
    <t>その他</t>
    <rPh sb="2" eb="3">
      <t>タ</t>
    </rPh>
    <phoneticPr fontId="1"/>
  </si>
  <si>
    <t>合   計（Ｂ）</t>
    <rPh sb="0" eb="1">
      <t>ゴウ</t>
    </rPh>
    <rPh sb="4" eb="5">
      <t>ケイ</t>
    </rPh>
    <phoneticPr fontId="1"/>
  </si>
  <si>
    <t>（支出の部）</t>
    <rPh sb="1" eb="3">
      <t>シシュツ</t>
    </rPh>
    <rPh sb="4" eb="5">
      <t>ブ</t>
    </rPh>
    <phoneticPr fontId="1"/>
  </si>
  <si>
    <t>収入</t>
    <rPh sb="0" eb="2">
      <t>シュウニュウ</t>
    </rPh>
    <phoneticPr fontId="5"/>
  </si>
  <si>
    <t>【 内訳書 集計表 】</t>
    <rPh sb="2" eb="4">
      <t>ウチワケ</t>
    </rPh>
    <rPh sb="4" eb="5">
      <t>ショ</t>
    </rPh>
    <rPh sb="6" eb="9">
      <t>シュウケイヒョウ</t>
    </rPh>
    <phoneticPr fontId="5"/>
  </si>
  <si>
    <t>金額</t>
    <rPh sb="0" eb="2">
      <t>キンガク</t>
    </rPh>
    <phoneticPr fontId="5"/>
  </si>
  <si>
    <t>合　計（B）</t>
    <rPh sb="0" eb="1">
      <t>ゴウ</t>
    </rPh>
    <rPh sb="2" eb="3">
      <t>ケイ</t>
    </rPh>
    <phoneticPr fontId="5"/>
  </si>
  <si>
    <t>合   計（F）</t>
    <rPh sb="0" eb="1">
      <t>ゴウ</t>
    </rPh>
    <rPh sb="4" eb="5">
      <t>ケイ</t>
    </rPh>
    <phoneticPr fontId="5"/>
  </si>
  <si>
    <t>自己収入計</t>
    <rPh sb="0" eb="2">
      <t>ジコ</t>
    </rPh>
    <rPh sb="2" eb="4">
      <t>シュウニュウ</t>
    </rPh>
    <rPh sb="4" eb="5">
      <t>ケイ</t>
    </rPh>
    <phoneticPr fontId="5"/>
  </si>
  <si>
    <t>自己収入</t>
    <rPh sb="0" eb="2">
      <t>ジコ</t>
    </rPh>
    <rPh sb="2" eb="4">
      <t>シュウニュウ</t>
    </rPh>
    <phoneticPr fontId="5"/>
  </si>
  <si>
    <t>No.</t>
    <phoneticPr fontId="5"/>
  </si>
  <si>
    <t>様式１（第８条関係）</t>
    <rPh sb="0" eb="2">
      <t>ヨウシキ</t>
    </rPh>
    <rPh sb="4" eb="5">
      <t>ダイ</t>
    </rPh>
    <rPh sb="6" eb="7">
      <t>ジョウ</t>
    </rPh>
    <rPh sb="7" eb="9">
      <t>カンケイ</t>
    </rPh>
    <phoneticPr fontId="16"/>
  </si>
  <si>
    <t>令和</t>
    <rPh sb="0" eb="2">
      <t>レイワ</t>
    </rPh>
    <phoneticPr fontId="16"/>
  </si>
  <si>
    <t>年</t>
    <rPh sb="0" eb="1">
      <t>ネン</t>
    </rPh>
    <phoneticPr fontId="16"/>
  </si>
  <si>
    <t>月</t>
    <rPh sb="0" eb="1">
      <t>ゲツ</t>
    </rPh>
    <phoneticPr fontId="16"/>
  </si>
  <si>
    <t>日</t>
    <rPh sb="0" eb="1">
      <t>ヒ</t>
    </rPh>
    <phoneticPr fontId="16"/>
  </si>
  <si>
    <t>所在地（住所）</t>
    <rPh sb="0" eb="3">
      <t>ショザイチ</t>
    </rPh>
    <rPh sb="4" eb="6">
      <t>ジュウショ</t>
    </rPh>
    <phoneticPr fontId="16"/>
  </si>
  <si>
    <t>〒</t>
    <phoneticPr fontId="16"/>
  </si>
  <si>
    <t>申請者(団体)名</t>
    <rPh sb="0" eb="3">
      <t>シンセイシャ</t>
    </rPh>
    <rPh sb="4" eb="6">
      <t>ダンタイ</t>
    </rPh>
    <rPh sb="7" eb="8">
      <t>メイ</t>
    </rPh>
    <phoneticPr fontId="16"/>
  </si>
  <si>
    <t>代表者　職・氏名</t>
    <rPh sb="0" eb="3">
      <t>ダイヒョウシャ</t>
    </rPh>
    <rPh sb="4" eb="5">
      <t>ショク</t>
    </rPh>
    <rPh sb="6" eb="8">
      <t>シメイ</t>
    </rPh>
    <phoneticPr fontId="16"/>
  </si>
  <si>
    <t>印</t>
    <rPh sb="0" eb="1">
      <t>イン</t>
    </rPh>
    <phoneticPr fontId="16"/>
  </si>
  <si>
    <t>未来へつなぐ　しが文化活動応援事業補助金交付申請書</t>
    <rPh sb="0" eb="2">
      <t>ミライ</t>
    </rPh>
    <rPh sb="9" eb="17">
      <t>ブンカカツドウオウエンジギョウ</t>
    </rPh>
    <rPh sb="17" eb="20">
      <t>ホジョキン</t>
    </rPh>
    <rPh sb="20" eb="22">
      <t>コウフ</t>
    </rPh>
    <rPh sb="22" eb="25">
      <t>シンセイショ</t>
    </rPh>
    <phoneticPr fontId="16"/>
  </si>
  <si>
    <t>記</t>
    <rPh sb="0" eb="1">
      <t>キ</t>
    </rPh>
    <phoneticPr fontId="16"/>
  </si>
  <si>
    <t>（ふりがな）</t>
    <phoneticPr fontId="16"/>
  </si>
  <si>
    <t>事業名称</t>
    <rPh sb="0" eb="2">
      <t>ジギョウ</t>
    </rPh>
    <rPh sb="2" eb="4">
      <t>メイショウ</t>
    </rPh>
    <phoneticPr fontId="16"/>
  </si>
  <si>
    <t>補助金交付申請額</t>
    <rPh sb="0" eb="3">
      <t>ホジョキン</t>
    </rPh>
    <rPh sb="3" eb="5">
      <t>コウフ</t>
    </rPh>
    <rPh sb="5" eb="7">
      <t>シンセイ</t>
    </rPh>
    <rPh sb="7" eb="8">
      <t>ガク</t>
    </rPh>
    <phoneticPr fontId="16"/>
  </si>
  <si>
    <t>事業計画</t>
    <rPh sb="0" eb="2">
      <t>ジギョウ</t>
    </rPh>
    <rPh sb="2" eb="4">
      <t>ケイカク</t>
    </rPh>
    <phoneticPr fontId="16"/>
  </si>
  <si>
    <t>　別紙１のとおり</t>
    <rPh sb="1" eb="3">
      <t>ベッシ</t>
    </rPh>
    <phoneticPr fontId="16"/>
  </si>
  <si>
    <t>事業収支予算</t>
    <rPh sb="0" eb="2">
      <t>ジギョウ</t>
    </rPh>
    <rPh sb="2" eb="4">
      <t>シュウシ</t>
    </rPh>
    <rPh sb="4" eb="6">
      <t>ヨサン</t>
    </rPh>
    <phoneticPr fontId="16"/>
  </si>
  <si>
    <t>添付資料</t>
    <rPh sb="0" eb="2">
      <t>テンプ</t>
    </rPh>
    <rPh sb="2" eb="4">
      <t>シリョウ</t>
    </rPh>
    <phoneticPr fontId="16"/>
  </si>
  <si>
    <t>◯収入を伴う過去の活動実績がわかる資料</t>
    <rPh sb="1" eb="3">
      <t>シュウニュウ</t>
    </rPh>
    <rPh sb="4" eb="5">
      <t>トモナ</t>
    </rPh>
    <rPh sb="6" eb="8">
      <t>カコ</t>
    </rPh>
    <rPh sb="9" eb="11">
      <t>カツドウ</t>
    </rPh>
    <rPh sb="11" eb="13">
      <t>ジッセキ</t>
    </rPh>
    <rPh sb="17" eb="19">
      <t>シリョウ</t>
    </rPh>
    <phoneticPr fontId="16"/>
  </si>
  <si>
    <t>◯新型コロナウイルス感染症の感染拡大により活動機会が失われたことがわかる資料</t>
    <rPh sb="21" eb="23">
      <t>カツドウ</t>
    </rPh>
    <rPh sb="23" eb="25">
      <t>キカイ</t>
    </rPh>
    <rPh sb="36" eb="38">
      <t>シリョウ</t>
    </rPh>
    <phoneticPr fontId="16"/>
  </si>
  <si>
    <t>申請者（団体）概要</t>
    <rPh sb="0" eb="3">
      <t>シンセイシャ</t>
    </rPh>
    <rPh sb="4" eb="6">
      <t>ダンタイ</t>
    </rPh>
    <rPh sb="7" eb="9">
      <t>ガイヨウ</t>
    </rPh>
    <phoneticPr fontId="16"/>
  </si>
  <si>
    <t>選択してください</t>
  </si>
  <si>
    <t>（ふりがな）</t>
    <phoneticPr fontId="16"/>
  </si>
  <si>
    <t>申請者（団体）名</t>
    <rPh sb="0" eb="3">
      <t>シンセイシャ</t>
    </rPh>
    <rPh sb="4" eb="6">
      <t>ダンタイ</t>
    </rPh>
    <rPh sb="7" eb="8">
      <t>メイ</t>
    </rPh>
    <phoneticPr fontId="16"/>
  </si>
  <si>
    <t>団体構成員氏名
※２名以上の場合は
「、」で分けること。</t>
    <rPh sb="0" eb="2">
      <t>ダンタイ</t>
    </rPh>
    <rPh sb="2" eb="4">
      <t>コウセイ</t>
    </rPh>
    <rPh sb="4" eb="5">
      <t>イン</t>
    </rPh>
    <rPh sb="5" eb="7">
      <t>シメイ</t>
    </rPh>
    <rPh sb="10" eb="11">
      <t>メイ</t>
    </rPh>
    <rPh sb="11" eb="13">
      <t>イジョウ</t>
    </rPh>
    <rPh sb="14" eb="16">
      <t>バアイ</t>
    </rPh>
    <rPh sb="22" eb="23">
      <t>ワ</t>
    </rPh>
    <phoneticPr fontId="16"/>
  </si>
  <si>
    <t>団体構成員数</t>
    <rPh sb="0" eb="2">
      <t>ダンタイ</t>
    </rPh>
    <rPh sb="2" eb="5">
      <t>コウセイイン</t>
    </rPh>
    <rPh sb="5" eb="6">
      <t>スウ</t>
    </rPh>
    <phoneticPr fontId="16"/>
  </si>
  <si>
    <t>名</t>
    <rPh sb="0" eb="1">
      <t>メイ</t>
    </rPh>
    <phoneticPr fontId="16"/>
  </si>
  <si>
    <t>活動拠点（住所）</t>
    <rPh sb="0" eb="2">
      <t>カツドウ</t>
    </rPh>
    <rPh sb="2" eb="4">
      <t>キョテン</t>
    </rPh>
    <rPh sb="5" eb="7">
      <t>ジュウショ</t>
    </rPh>
    <phoneticPr fontId="16"/>
  </si>
  <si>
    <t>〒</t>
    <phoneticPr fontId="16"/>
  </si>
  <si>
    <t>－</t>
    <phoneticPr fontId="16"/>
  </si>
  <si>
    <t>(住所)</t>
    <rPh sb="1" eb="3">
      <t>ジュウショ</t>
    </rPh>
    <phoneticPr fontId="16"/>
  </si>
  <si>
    <t>収入を伴う
過去の活動実績
※最新のものから
記載すること。</t>
    <rPh sb="0" eb="2">
      <t>シュウニュウ</t>
    </rPh>
    <rPh sb="3" eb="4">
      <t>トモナ</t>
    </rPh>
    <rPh sb="6" eb="8">
      <t>カコ</t>
    </rPh>
    <rPh sb="9" eb="11">
      <t>カツドウ</t>
    </rPh>
    <rPh sb="11" eb="13">
      <t>ジッセキ</t>
    </rPh>
    <rPh sb="15" eb="17">
      <t>サイシン</t>
    </rPh>
    <rPh sb="23" eb="25">
      <t>キサイ</t>
    </rPh>
    <phoneticPr fontId="16"/>
  </si>
  <si>
    <t>月</t>
    <rPh sb="0" eb="1">
      <t>ガツ</t>
    </rPh>
    <phoneticPr fontId="16"/>
  </si>
  <si>
    <t>月</t>
  </si>
  <si>
    <t>月</t>
    <phoneticPr fontId="16"/>
  </si>
  <si>
    <t>新型コロナウイルス感染症の感染拡大により失われた活動機会</t>
    <rPh sb="13" eb="15">
      <t>カンセン</t>
    </rPh>
    <rPh sb="15" eb="17">
      <t>カクダイ</t>
    </rPh>
    <rPh sb="20" eb="21">
      <t>ウシナ</t>
    </rPh>
    <rPh sb="24" eb="26">
      <t>カツドウ</t>
    </rPh>
    <rPh sb="26" eb="28">
      <t>キカイ</t>
    </rPh>
    <phoneticPr fontId="16"/>
  </si>
  <si>
    <t>事務連絡先</t>
    <rPh sb="0" eb="2">
      <t>ジム</t>
    </rPh>
    <rPh sb="2" eb="4">
      <t>レンラク</t>
    </rPh>
    <rPh sb="4" eb="5">
      <t>サキ</t>
    </rPh>
    <phoneticPr fontId="16"/>
  </si>
  <si>
    <t>担当者氏名</t>
    <rPh sb="0" eb="3">
      <t>タントウシャ</t>
    </rPh>
    <rPh sb="3" eb="5">
      <t>シメイ</t>
    </rPh>
    <phoneticPr fontId="16"/>
  </si>
  <si>
    <t>住所</t>
    <rPh sb="0" eb="2">
      <t>ジュウショ</t>
    </rPh>
    <phoneticPr fontId="16"/>
  </si>
  <si>
    <t>TEL</t>
    <phoneticPr fontId="16"/>
  </si>
  <si>
    <t>FAX</t>
    <phoneticPr fontId="16"/>
  </si>
  <si>
    <t>E-mail</t>
    <phoneticPr fontId="16"/>
  </si>
  <si>
    <t>（以下、事務局記入欄）</t>
    <rPh sb="1" eb="3">
      <t>イカ</t>
    </rPh>
    <rPh sb="4" eb="7">
      <t>ジムキョク</t>
    </rPh>
    <rPh sb="7" eb="9">
      <t>キニュウ</t>
    </rPh>
    <rPh sb="9" eb="10">
      <t>ラン</t>
    </rPh>
    <phoneticPr fontId="16"/>
  </si>
  <si>
    <t>整理番号</t>
    <rPh sb="0" eb="2">
      <t>セイリ</t>
    </rPh>
    <rPh sb="2" eb="4">
      <t>バンゴウ</t>
    </rPh>
    <phoneticPr fontId="16"/>
  </si>
  <si>
    <t>県補助額</t>
    <rPh sb="0" eb="1">
      <t>ケン</t>
    </rPh>
    <rPh sb="1" eb="3">
      <t>ホジョ</t>
    </rPh>
    <rPh sb="3" eb="4">
      <t>ガク</t>
    </rPh>
    <phoneticPr fontId="5"/>
  </si>
  <si>
    <t>注</t>
    <rPh sb="0" eb="1">
      <t>チュウ</t>
    </rPh>
    <phoneticPr fontId="16"/>
  </si>
  <si>
    <t>円</t>
    <rPh sb="0" eb="1">
      <t>エン</t>
    </rPh>
    <phoneticPr fontId="16"/>
  </si>
  <si>
    <t>補助限度額</t>
    <rPh sb="0" eb="2">
      <t>ホジョ</t>
    </rPh>
    <rPh sb="2" eb="4">
      <t>ゲンド</t>
    </rPh>
    <rPh sb="4" eb="5">
      <t>ガク</t>
    </rPh>
    <phoneticPr fontId="16"/>
  </si>
  <si>
    <t>（C'）</t>
    <phoneticPr fontId="16"/>
  </si>
  <si>
    <t>（B'）</t>
    <phoneticPr fontId="16"/>
  </si>
  <si>
    <t>（A'）</t>
    <phoneticPr fontId="16"/>
  </si>
  <si>
    <t>補助対象経費</t>
    <rPh sb="0" eb="2">
      <t>ホジョ</t>
    </rPh>
    <rPh sb="2" eb="4">
      <t>タイショウ</t>
    </rPh>
    <rPh sb="4" eb="6">
      <t>ケイヒ</t>
    </rPh>
    <phoneticPr fontId="16"/>
  </si>
  <si>
    <t>◯文化活動経費</t>
    <rPh sb="1" eb="3">
      <t>ブンカ</t>
    </rPh>
    <rPh sb="3" eb="5">
      <t>カツドウ</t>
    </rPh>
    <rPh sb="5" eb="7">
      <t>ケイヒ</t>
    </rPh>
    <phoneticPr fontId="16"/>
  </si>
  <si>
    <t>◯感染症防止対策経費</t>
    <rPh sb="1" eb="4">
      <t>カンセンショウ</t>
    </rPh>
    <rPh sb="4" eb="6">
      <t>ボウシ</t>
    </rPh>
    <rPh sb="6" eb="8">
      <t>タイサク</t>
    </rPh>
    <rPh sb="8" eb="10">
      <t>ケイヒ</t>
    </rPh>
    <phoneticPr fontId="16"/>
  </si>
  <si>
    <t>交付申請額計：</t>
    <rPh sb="0" eb="2">
      <t>コウフ</t>
    </rPh>
    <rPh sb="2" eb="4">
      <t>シンセイ</t>
    </rPh>
    <rPh sb="4" eb="5">
      <t>ガク</t>
    </rPh>
    <rPh sb="5" eb="6">
      <t>ケイ</t>
    </rPh>
    <phoneticPr fontId="16"/>
  </si>
  <si>
    <t>県に提供予定の成果物</t>
    <rPh sb="0" eb="1">
      <t>ケン</t>
    </rPh>
    <rPh sb="2" eb="4">
      <t>テイキョウ</t>
    </rPh>
    <rPh sb="4" eb="6">
      <t>ヨテイ</t>
    </rPh>
    <rPh sb="7" eb="10">
      <t>セイカブツ</t>
    </rPh>
    <phoneticPr fontId="16"/>
  </si>
  <si>
    <t>活動場所</t>
    <rPh sb="0" eb="2">
      <t>カツドウ</t>
    </rPh>
    <rPh sb="2" eb="4">
      <t>バショ</t>
    </rPh>
    <phoneticPr fontId="16"/>
  </si>
  <si>
    <t>②文化活動の内容（活動の展開方法、内容の詳細、一般に広く公開する方法）</t>
    <rPh sb="1" eb="3">
      <t>ブンカ</t>
    </rPh>
    <rPh sb="3" eb="5">
      <t>カツドウ</t>
    </rPh>
    <rPh sb="6" eb="8">
      <t>ナイヨウ</t>
    </rPh>
    <rPh sb="9" eb="11">
      <t>カツドウ</t>
    </rPh>
    <rPh sb="12" eb="14">
      <t>テンカイ</t>
    </rPh>
    <rPh sb="14" eb="16">
      <t>ホウホウ</t>
    </rPh>
    <rPh sb="17" eb="19">
      <t>ナイヨウ</t>
    </rPh>
    <rPh sb="20" eb="22">
      <t>ショウサイ</t>
    </rPh>
    <rPh sb="23" eb="25">
      <t>イッパン</t>
    </rPh>
    <rPh sb="26" eb="27">
      <t>ヒロ</t>
    </rPh>
    <rPh sb="28" eb="30">
      <t>コウカイ</t>
    </rPh>
    <rPh sb="32" eb="34">
      <t>ホウホウ</t>
    </rPh>
    <phoneticPr fontId="16"/>
  </si>
  <si>
    <t>①新型コロナウイルス感染症の拡大防止対策</t>
    <rPh sb="1" eb="3">
      <t>シンガタ</t>
    </rPh>
    <rPh sb="10" eb="13">
      <t>カンセンショウ</t>
    </rPh>
    <rPh sb="14" eb="16">
      <t>カクダイ</t>
    </rPh>
    <rPh sb="16" eb="18">
      <t>ボウシ</t>
    </rPh>
    <rPh sb="18" eb="20">
      <t>タイサク</t>
    </rPh>
    <phoneticPr fontId="16"/>
  </si>
  <si>
    <t>事業内容</t>
    <rPh sb="0" eb="2">
      <t>ジギョウ</t>
    </rPh>
    <rPh sb="2" eb="4">
      <t>ナイヨウ</t>
    </rPh>
    <phoneticPr fontId="16"/>
  </si>
  <si>
    <t>)</t>
    <phoneticPr fontId="16"/>
  </si>
  <si>
    <t>日(</t>
    <rPh sb="0" eb="1">
      <t>ヒ</t>
    </rPh>
    <phoneticPr fontId="16"/>
  </si>
  <si>
    <t>)～</t>
    <phoneticPr fontId="16"/>
  </si>
  <si>
    <t>活動期間</t>
    <rPh sb="0" eb="2">
      <t>カツドウ</t>
    </rPh>
    <rPh sb="2" eb="4">
      <t>キカン</t>
    </rPh>
    <phoneticPr fontId="16"/>
  </si>
  <si>
    <t>文化活動分野</t>
    <rPh sb="0" eb="2">
      <t>ブンカ</t>
    </rPh>
    <rPh sb="2" eb="4">
      <t>カツドウ</t>
    </rPh>
    <rPh sb="4" eb="6">
      <t>ブンヤ</t>
    </rPh>
    <phoneticPr fontId="16"/>
  </si>
  <si>
    <t>（ふりがな）</t>
    <phoneticPr fontId="16"/>
  </si>
  <si>
    <t>事業内容等</t>
    <rPh sb="0" eb="2">
      <t>ジギョウ</t>
    </rPh>
    <rPh sb="2" eb="4">
      <t>ナイヨウ</t>
    </rPh>
    <rPh sb="4" eb="5">
      <t>トウ</t>
    </rPh>
    <phoneticPr fontId="16"/>
  </si>
  <si>
    <t>事業計画書</t>
    <rPh sb="0" eb="2">
      <t>ジギョウ</t>
    </rPh>
    <rPh sb="2" eb="5">
      <t>ケイカクショ</t>
    </rPh>
    <phoneticPr fontId="16"/>
  </si>
  <si>
    <t>様式１（別紙１）</t>
    <rPh sb="0" eb="2">
      <t>ヨウシキ</t>
    </rPh>
    <rPh sb="4" eb="6">
      <t>ベッシ</t>
    </rPh>
    <phoneticPr fontId="16"/>
  </si>
  <si>
    <t>区　　　　　　　　　分</t>
    <rPh sb="0" eb="1">
      <t>ク</t>
    </rPh>
    <rPh sb="10" eb="11">
      <t>ブン</t>
    </rPh>
    <phoneticPr fontId="5"/>
  </si>
  <si>
    <t>感染症防止対策経費</t>
    <rPh sb="0" eb="3">
      <t>カンセンショウ</t>
    </rPh>
    <rPh sb="3" eb="5">
      <t>ボウシ</t>
    </rPh>
    <rPh sb="5" eb="7">
      <t>タイサク</t>
    </rPh>
    <rPh sb="7" eb="9">
      <t>ケイヒ</t>
    </rPh>
    <phoneticPr fontId="5"/>
  </si>
  <si>
    <t>文化活動経費</t>
    <rPh sb="0" eb="2">
      <t>ブンカ</t>
    </rPh>
    <rPh sb="2" eb="4">
      <t>カツドウ</t>
    </rPh>
    <rPh sb="4" eb="6">
      <t>ケイヒ</t>
    </rPh>
    <phoneticPr fontId="5"/>
  </si>
  <si>
    <t>申請額
合   計</t>
    <rPh sb="0" eb="3">
      <t>シンセイガク</t>
    </rPh>
    <rPh sb="2" eb="3">
      <t>ガク</t>
    </rPh>
    <phoneticPr fontId="1"/>
  </si>
  <si>
    <t>県補助額</t>
    <rPh sb="0" eb="1">
      <t>ケン</t>
    </rPh>
    <phoneticPr fontId="5"/>
  </si>
  <si>
    <t>補助対象経費計（Ｃ）</t>
    <phoneticPr fontId="5"/>
  </si>
  <si>
    <t>県補助額</t>
    <rPh sb="0" eb="1">
      <t>ケン</t>
    </rPh>
    <rPh sb="1" eb="3">
      <t>ホジョ</t>
    </rPh>
    <rPh sb="3" eb="4">
      <t>ガク</t>
    </rPh>
    <phoneticPr fontId="1"/>
  </si>
  <si>
    <t>様式１（別紙２）</t>
    <phoneticPr fontId="5"/>
  </si>
  <si>
    <t>様式１（別紙３）</t>
    <phoneticPr fontId="5"/>
  </si>
  <si>
    <t>誓　　　　　　　約　　　　　　　書</t>
    <rPh sb="0" eb="1">
      <t>チカイ</t>
    </rPh>
    <rPh sb="8" eb="9">
      <t>ヤク</t>
    </rPh>
    <rPh sb="16" eb="17">
      <t>ショ</t>
    </rPh>
    <phoneticPr fontId="16"/>
  </si>
  <si>
    <t xml:space="preserve">　私は、滋賀県が滋賀県暴力団排除条例の趣旨にのっとり、県の事務または事業から暴力
団員または暴力団もしくは暴力団員と密接な関係を有する者を排除していることを承知し
たうえで、下記の事項について誓約します。
　なお、滋賀県が必要と認める場合は、本誓約書を滋賀県警察本部に提供することに同意
します。
</t>
    <phoneticPr fontId="16"/>
  </si>
  <si>
    <t>１　私または自社もしくは自社の役員等が、次のいずれにも該当する者ではありません。</t>
    <phoneticPr fontId="16"/>
  </si>
  <si>
    <t>(1)</t>
    <phoneticPr fontId="16"/>
  </si>
  <si>
    <t>　暴力団（暴力団員による不当な行為の防止等に関する法律（平成３年法律第77号。
以下「法」という。) 第２条第２号に規定する暴力団をいう。以下同じ。）</t>
    <phoneticPr fontId="16"/>
  </si>
  <si>
    <t>(2)</t>
  </si>
  <si>
    <t>　暴力団員（法第２条第６号に規定する暴力団員をいう。以下同じ。）</t>
    <phoneticPr fontId="16"/>
  </si>
  <si>
    <t>(3)</t>
  </si>
  <si>
    <t xml:space="preserve">　自己、自社もしくは第三者の不正の利益を図る目的または第三者に損害を与える
目的をもって、暴力団または暴力団員を利用している者
</t>
    <phoneticPr fontId="16"/>
  </si>
  <si>
    <t>(4)</t>
  </si>
  <si>
    <t>　暴力団または暴力団員に対して資金等を供給し、または便宜を供与するなど、直
接的もしくは積極的に暴力団の維持、運営に協力し、または関与している者</t>
    <phoneticPr fontId="16"/>
  </si>
  <si>
    <t>(5)</t>
  </si>
  <si>
    <t>　暴力団または暴力団員と社会的に非難されるべき関係を有している者</t>
    <phoneticPr fontId="16"/>
  </si>
  <si>
    <t>(6)</t>
  </si>
  <si>
    <t xml:space="preserve">　上記(1)から(5)までのいずれかに該当する者であることを知りながら、これを不
当に利用するなどしている者
</t>
    <phoneticPr fontId="16"/>
  </si>
  <si>
    <t>２　１の(2)から(6)に掲げる者が、その経営に実質的に関与している法人その他の団体
　または個人ではありません。</t>
    <phoneticPr fontId="16"/>
  </si>
  <si>
    <t>日</t>
    <rPh sb="0" eb="1">
      <t>ニチ</t>
    </rPh>
    <phoneticPr fontId="16"/>
  </si>
  <si>
    <t>〔法人、団体にあっては事務所所在地〕</t>
    <phoneticPr fontId="16"/>
  </si>
  <si>
    <t>住所：</t>
    <rPh sb="0" eb="2">
      <t>ジュウショ</t>
    </rPh>
    <phoneticPr fontId="16"/>
  </si>
  <si>
    <t>〔法人、団体にあっては法人・団体名、代表者名〕</t>
    <phoneticPr fontId="16"/>
  </si>
  <si>
    <t>（ふりがな）</t>
    <phoneticPr fontId="16"/>
  </si>
  <si>
    <t>氏名：</t>
    <rPh sb="0" eb="2">
      <t>シメイ</t>
    </rPh>
    <phoneticPr fontId="16"/>
  </si>
  <si>
    <t>㊞</t>
    <phoneticPr fontId="16"/>
  </si>
  <si>
    <t>〔代表者の生年月日・性別〕</t>
    <phoneticPr fontId="16"/>
  </si>
  <si>
    <t>生年月日：</t>
    <rPh sb="0" eb="2">
      <t>セイネン</t>
    </rPh>
    <rPh sb="2" eb="4">
      <t>ガッピ</t>
    </rPh>
    <phoneticPr fontId="16"/>
  </si>
  <si>
    <t>（明治・大正・昭和・平成）</t>
    <phoneticPr fontId="16"/>
  </si>
  <si>
    <t>様式１（別紙４）</t>
    <rPh sb="0" eb="2">
      <t>ヨウシキ</t>
    </rPh>
    <rPh sb="4" eb="6">
      <t>ベッシ</t>
    </rPh>
    <phoneticPr fontId="16"/>
  </si>
  <si>
    <t>対象分野</t>
    <rPh sb="0" eb="2">
      <t>タイショウ</t>
    </rPh>
    <rPh sb="2" eb="4">
      <t>ブンヤ</t>
    </rPh>
    <phoneticPr fontId="5"/>
  </si>
  <si>
    <t>８条：文学、音楽、美術、写真、演劇、舞踊</t>
    <rPh sb="1" eb="2">
      <t>ジョウ</t>
    </rPh>
    <phoneticPr fontId="5"/>
  </si>
  <si>
    <t>９条：映画、漫画、アニメーションおよびコンピュータその他電子機器等を利用した芸術（メディア芸術）</t>
    <rPh sb="1" eb="2">
      <t>ジョウ</t>
    </rPh>
    <phoneticPr fontId="5"/>
  </si>
  <si>
    <t>10条：雅楽、能楽、文楽、歌舞伎、組踊その他の我が国古来の伝統的な芸能</t>
    <rPh sb="2" eb="3">
      <t>ジョウ</t>
    </rPh>
    <phoneticPr fontId="5"/>
  </si>
  <si>
    <t>11条：講談、落語、浪曲、漫談、漫才、歌唱その他の芸能</t>
    <rPh sb="2" eb="3">
      <t>ジョウ</t>
    </rPh>
    <phoneticPr fontId="5"/>
  </si>
  <si>
    <t>12条：生活文化（茶道、華道、書道、食文化その他の生活に係る文化）および国民娯楽（囲碁、将棋その他の国民的娯楽）</t>
    <rPh sb="2" eb="3">
      <t>ジョウ</t>
    </rPh>
    <phoneticPr fontId="5"/>
  </si>
  <si>
    <t>　別紙２のとおり</t>
    <rPh sb="1" eb="3">
      <t>ベッシ</t>
    </rPh>
    <phoneticPr fontId="16"/>
  </si>
  <si>
    <t>事業収入</t>
    <rPh sb="0" eb="2">
      <t>ジギョウ</t>
    </rPh>
    <rPh sb="2" eb="4">
      <t>シュウニュウ</t>
    </rPh>
    <phoneticPr fontId="5"/>
  </si>
  <si>
    <t>対象外経費</t>
    <rPh sb="0" eb="3">
      <t>タイショウガイ</t>
    </rPh>
    <rPh sb="3" eb="5">
      <t>ケイヒ</t>
    </rPh>
    <phoneticPr fontId="5"/>
  </si>
  <si>
    <t>円</t>
    <rPh sb="0" eb="1">
      <t>エン</t>
    </rPh>
    <phoneticPr fontId="5"/>
  </si>
  <si>
    <t>（G）</t>
    <phoneticPr fontId="16"/>
  </si>
  <si>
    <t>（B）</t>
    <phoneticPr fontId="16"/>
  </si>
  <si>
    <t>（A）</t>
    <phoneticPr fontId="16"/>
  </si>
  <si>
    <t>出演・音楽・文芸費</t>
    <rPh sb="0" eb="2">
      <t>シュツエン</t>
    </rPh>
    <rPh sb="3" eb="5">
      <t>オンガク</t>
    </rPh>
    <rPh sb="6" eb="8">
      <t>ブンゲイ</t>
    </rPh>
    <rPh sb="8" eb="9">
      <t>ヒ</t>
    </rPh>
    <phoneticPr fontId="5"/>
  </si>
  <si>
    <t>出演費</t>
    <rPh sb="0" eb="2">
      <t>シュツエン</t>
    </rPh>
    <rPh sb="2" eb="3">
      <t>ヒ</t>
    </rPh>
    <phoneticPr fontId="5"/>
  </si>
  <si>
    <t>音楽費</t>
    <rPh sb="0" eb="2">
      <t>オンガク</t>
    </rPh>
    <rPh sb="2" eb="3">
      <t>ヒ</t>
    </rPh>
    <phoneticPr fontId="5"/>
  </si>
  <si>
    <t>文芸費</t>
    <rPh sb="0" eb="2">
      <t>ブンゲイ</t>
    </rPh>
    <rPh sb="2" eb="3">
      <t>ヒ</t>
    </rPh>
    <phoneticPr fontId="5"/>
  </si>
  <si>
    <t>舞台・会場・設営費</t>
    <rPh sb="0" eb="2">
      <t>ブタイ</t>
    </rPh>
    <rPh sb="3" eb="5">
      <t>カイジョウ</t>
    </rPh>
    <rPh sb="6" eb="8">
      <t>セツエイ</t>
    </rPh>
    <rPh sb="8" eb="9">
      <t>ヒ</t>
    </rPh>
    <phoneticPr fontId="5"/>
  </si>
  <si>
    <t>舞台費</t>
    <rPh sb="0" eb="2">
      <t>ブタイ</t>
    </rPh>
    <rPh sb="2" eb="3">
      <t>ヒ</t>
    </rPh>
    <phoneticPr fontId="5"/>
  </si>
  <si>
    <t>作品借料</t>
    <rPh sb="0" eb="2">
      <t>サクヒン</t>
    </rPh>
    <rPh sb="2" eb="4">
      <t>シャクリョウ</t>
    </rPh>
    <phoneticPr fontId="5"/>
  </si>
  <si>
    <t>上映費</t>
    <rPh sb="0" eb="2">
      <t>ジョウエイ</t>
    </rPh>
    <rPh sb="2" eb="3">
      <t>ヒ</t>
    </rPh>
    <phoneticPr fontId="5"/>
  </si>
  <si>
    <t>会場費</t>
    <rPh sb="0" eb="2">
      <t>カイジョウ</t>
    </rPh>
    <rPh sb="2" eb="3">
      <t>ヒ</t>
    </rPh>
    <phoneticPr fontId="5"/>
  </si>
  <si>
    <t>運搬費</t>
    <rPh sb="0" eb="2">
      <t>ウンパン</t>
    </rPh>
    <rPh sb="2" eb="3">
      <t>ヒ</t>
    </rPh>
    <phoneticPr fontId="5"/>
  </si>
  <si>
    <t>賃金・旅費・諸謝金</t>
    <rPh sb="0" eb="2">
      <t>チンギン</t>
    </rPh>
    <rPh sb="3" eb="5">
      <t>リョヒ</t>
    </rPh>
    <rPh sb="6" eb="9">
      <t>ショシャキン</t>
    </rPh>
    <phoneticPr fontId="5"/>
  </si>
  <si>
    <t>旅費</t>
    <rPh sb="0" eb="2">
      <t>リョヒ</t>
    </rPh>
    <phoneticPr fontId="5"/>
  </si>
  <si>
    <t>諸謝金</t>
    <rPh sb="0" eb="3">
      <t>ショシャキン</t>
    </rPh>
    <phoneticPr fontId="5"/>
  </si>
  <si>
    <t>雑役務費・消耗品費等</t>
    <rPh sb="0" eb="1">
      <t>ザツ</t>
    </rPh>
    <rPh sb="1" eb="3">
      <t>エキム</t>
    </rPh>
    <rPh sb="3" eb="4">
      <t>ヒ</t>
    </rPh>
    <rPh sb="5" eb="8">
      <t>ショウモウヒン</t>
    </rPh>
    <rPh sb="8" eb="9">
      <t>ヒ</t>
    </rPh>
    <rPh sb="9" eb="10">
      <t>トウ</t>
    </rPh>
    <phoneticPr fontId="5"/>
  </si>
  <si>
    <t>印刷費</t>
    <rPh sb="0" eb="2">
      <t>インサツ</t>
    </rPh>
    <rPh sb="2" eb="3">
      <t>ヒ</t>
    </rPh>
    <phoneticPr fontId="5"/>
  </si>
  <si>
    <t>消耗品費</t>
    <rPh sb="0" eb="3">
      <t>ショウモウヒン</t>
    </rPh>
    <rPh sb="3" eb="4">
      <t>ヒ</t>
    </rPh>
    <phoneticPr fontId="5"/>
  </si>
  <si>
    <t>通信費</t>
    <rPh sb="0" eb="3">
      <t>ツウシンヒ</t>
    </rPh>
    <phoneticPr fontId="5"/>
  </si>
  <si>
    <t>会議費</t>
    <rPh sb="0" eb="3">
      <t>カイギヒ</t>
    </rPh>
    <phoneticPr fontId="5"/>
  </si>
  <si>
    <t>補助対象外経費計（Ｅ）</t>
    <rPh sb="0" eb="2">
      <t>ホジョ</t>
    </rPh>
    <rPh sb="2" eb="4">
      <t>タイショウ</t>
    </rPh>
    <rPh sb="4" eb="5">
      <t>ガイ</t>
    </rPh>
    <rPh sb="5" eb="7">
      <t>ケイヒ</t>
    </rPh>
    <rPh sb="7" eb="8">
      <t>ケイ</t>
    </rPh>
    <phoneticPr fontId="5"/>
  </si>
  <si>
    <t>合計</t>
    <rPh sb="0" eb="2">
      <t>ゴウケイ</t>
    </rPh>
    <phoneticPr fontId="5"/>
  </si>
  <si>
    <t>賃金・共済費</t>
    <rPh sb="0" eb="2">
      <t>チンギン</t>
    </rPh>
    <rPh sb="3" eb="5">
      <t>キョウサイ</t>
    </rPh>
    <rPh sb="5" eb="6">
      <t>ヒ</t>
    </rPh>
    <phoneticPr fontId="5"/>
  </si>
  <si>
    <t>雑役務費・委託費</t>
    <rPh sb="0" eb="1">
      <t>ザツ</t>
    </rPh>
    <rPh sb="1" eb="3">
      <t>エキム</t>
    </rPh>
    <rPh sb="3" eb="4">
      <t>ヒ</t>
    </rPh>
    <rPh sb="5" eb="7">
      <t>イタク</t>
    </rPh>
    <rPh sb="7" eb="8">
      <t>ヒ</t>
    </rPh>
    <phoneticPr fontId="5"/>
  </si>
  <si>
    <t>◯誓約書（別紙４）</t>
    <rPh sb="1" eb="4">
      <t>セイヤクショ</t>
    </rPh>
    <rPh sb="5" eb="7">
      <t>ベッシ</t>
    </rPh>
    <phoneticPr fontId="16"/>
  </si>
  <si>
    <t>（A）欄（A'）欄は、別紙２の「補助対象経費計（a）」欄の額を記入してください。</t>
    <rPh sb="8" eb="9">
      <t>ラン</t>
    </rPh>
    <rPh sb="22" eb="23">
      <t>ケイ</t>
    </rPh>
    <phoneticPr fontId="16"/>
  </si>
  <si>
    <t>補助対象経費計（a）</t>
    <phoneticPr fontId="5"/>
  </si>
  <si>
    <t>－</t>
    <phoneticPr fontId="5"/>
  </si>
  <si>
    <t>－</t>
    <phoneticPr fontId="5"/>
  </si>
  <si>
    <t>整理番号</t>
    <rPh sb="0" eb="2">
      <t>セイリ</t>
    </rPh>
    <rPh sb="2" eb="4">
      <t>バンゴウ</t>
    </rPh>
    <phoneticPr fontId="5"/>
  </si>
  <si>
    <t>－</t>
    <phoneticPr fontId="5"/>
  </si>
  <si>
    <t>整理番号</t>
    <rPh sb="0" eb="2">
      <t>セイリ</t>
    </rPh>
    <rPh sb="2" eb="4">
      <t>バンゴウ</t>
    </rPh>
    <phoneticPr fontId="5"/>
  </si>
  <si>
    <t>区分</t>
    <rPh sb="0" eb="2">
      <t>クブン</t>
    </rPh>
    <phoneticPr fontId="5"/>
  </si>
  <si>
    <t>音楽費</t>
    <rPh sb="0" eb="2">
      <t>オンガク</t>
    </rPh>
    <rPh sb="2" eb="3">
      <t>ヒ</t>
    </rPh>
    <phoneticPr fontId="5"/>
  </si>
  <si>
    <t>文芸費</t>
    <rPh sb="0" eb="2">
      <t>ブンゲイ</t>
    </rPh>
    <rPh sb="2" eb="3">
      <t>ヒ</t>
    </rPh>
    <phoneticPr fontId="5"/>
  </si>
  <si>
    <t>舞台費</t>
    <rPh sb="0" eb="2">
      <t>ブタイ</t>
    </rPh>
    <rPh sb="2" eb="3">
      <t>ヒ</t>
    </rPh>
    <phoneticPr fontId="5"/>
  </si>
  <si>
    <t>作成借料</t>
    <rPh sb="0" eb="2">
      <t>サクセイ</t>
    </rPh>
    <rPh sb="2" eb="4">
      <t>シャクリョウ</t>
    </rPh>
    <phoneticPr fontId="5"/>
  </si>
  <si>
    <t>会場費</t>
    <rPh sb="0" eb="2">
      <t>カイジョウ</t>
    </rPh>
    <rPh sb="2" eb="3">
      <t>ヒ</t>
    </rPh>
    <phoneticPr fontId="5"/>
  </si>
  <si>
    <t>運搬費</t>
    <rPh sb="0" eb="2">
      <t>ウンパン</t>
    </rPh>
    <rPh sb="2" eb="3">
      <t>ヒ</t>
    </rPh>
    <phoneticPr fontId="5"/>
  </si>
  <si>
    <t>旅費</t>
    <rPh sb="0" eb="2">
      <t>リョヒ</t>
    </rPh>
    <phoneticPr fontId="5"/>
  </si>
  <si>
    <t>諸謝金</t>
    <rPh sb="0" eb="3">
      <t>ショシャキン</t>
    </rPh>
    <phoneticPr fontId="5"/>
  </si>
  <si>
    <t>雑役務費</t>
    <rPh sb="0" eb="1">
      <t>ザツ</t>
    </rPh>
    <rPh sb="1" eb="3">
      <t>エキム</t>
    </rPh>
    <rPh sb="3" eb="4">
      <t>ヒ</t>
    </rPh>
    <phoneticPr fontId="5"/>
  </si>
  <si>
    <t>印刷費</t>
    <rPh sb="0" eb="2">
      <t>インサツ</t>
    </rPh>
    <rPh sb="2" eb="3">
      <t>ヒ</t>
    </rPh>
    <phoneticPr fontId="5"/>
  </si>
  <si>
    <t>消耗品費</t>
    <rPh sb="0" eb="3">
      <t>ショウモウヒン</t>
    </rPh>
    <rPh sb="3" eb="4">
      <t>ヒ</t>
    </rPh>
    <phoneticPr fontId="5"/>
  </si>
  <si>
    <t>通信費</t>
    <rPh sb="0" eb="3">
      <t>ツウシンヒ</t>
    </rPh>
    <phoneticPr fontId="5"/>
  </si>
  <si>
    <t>NEW !!</t>
    <phoneticPr fontId="5"/>
  </si>
  <si>
    <t>その他</t>
    <rPh sb="2" eb="3">
      <t>タ</t>
    </rPh>
    <phoneticPr fontId="5"/>
  </si>
  <si>
    <t>賃金</t>
    <rPh sb="0" eb="2">
      <t>チンギン</t>
    </rPh>
    <phoneticPr fontId="5"/>
  </si>
  <si>
    <t>諸謝金</t>
    <rPh sb="0" eb="3">
      <t>ショシャキン</t>
    </rPh>
    <phoneticPr fontId="5"/>
  </si>
  <si>
    <t>旅費</t>
    <rPh sb="0" eb="2">
      <t>リョヒ</t>
    </rPh>
    <phoneticPr fontId="5"/>
  </si>
  <si>
    <t>借損料</t>
    <rPh sb="0" eb="3">
      <t>シャクソンリョウ</t>
    </rPh>
    <phoneticPr fontId="5"/>
  </si>
  <si>
    <t>消耗品費</t>
    <rPh sb="0" eb="3">
      <t>ショウモウヒン</t>
    </rPh>
    <rPh sb="3" eb="4">
      <t>ヒ</t>
    </rPh>
    <phoneticPr fontId="5"/>
  </si>
  <si>
    <t>会議費</t>
    <rPh sb="0" eb="3">
      <t>カイギヒ</t>
    </rPh>
    <phoneticPr fontId="5"/>
  </si>
  <si>
    <t>通信運搬費</t>
    <rPh sb="0" eb="2">
      <t>ツウシン</t>
    </rPh>
    <rPh sb="2" eb="4">
      <t>ウンパン</t>
    </rPh>
    <rPh sb="4" eb="5">
      <t>ヒ</t>
    </rPh>
    <phoneticPr fontId="5"/>
  </si>
  <si>
    <t>雑役務費</t>
    <rPh sb="0" eb="1">
      <t>ザツ</t>
    </rPh>
    <rPh sb="1" eb="3">
      <t>エキム</t>
    </rPh>
    <rPh sb="3" eb="4">
      <t>ヒ</t>
    </rPh>
    <phoneticPr fontId="5"/>
  </si>
  <si>
    <t>その他</t>
    <rPh sb="2" eb="3">
      <t>タ</t>
    </rPh>
    <phoneticPr fontId="5"/>
  </si>
  <si>
    <t>区分</t>
    <rPh sb="0" eb="2">
      <t>クブン</t>
    </rPh>
    <phoneticPr fontId="5"/>
  </si>
  <si>
    <t>その他収入</t>
    <rPh sb="2" eb="3">
      <t>タ</t>
    </rPh>
    <rPh sb="3" eb="5">
      <t>シュウニュウ</t>
    </rPh>
    <phoneticPr fontId="5"/>
  </si>
  <si>
    <t>その他収入</t>
    <rPh sb="2" eb="3">
      <t>タ</t>
    </rPh>
    <rPh sb="3" eb="5">
      <t>シュウニュウ</t>
    </rPh>
    <phoneticPr fontId="1"/>
  </si>
  <si>
    <t>円</t>
    <rPh sb="0" eb="1">
      <t>エン</t>
    </rPh>
    <phoneticPr fontId="5"/>
  </si>
  <si>
    <t>（C）</t>
    <phoneticPr fontId="5"/>
  </si>
  <si>
    <t>（D）</t>
    <phoneticPr fontId="16"/>
  </si>
  <si>
    <t>（E）</t>
    <phoneticPr fontId="16"/>
  </si>
  <si>
    <t>（F）</t>
    <phoneticPr fontId="16"/>
  </si>
  <si>
    <t>（C）×補助率（３／４）</t>
    <rPh sb="4" eb="7">
      <t>ホジョリツ</t>
    </rPh>
    <phoneticPr fontId="16"/>
  </si>
  <si>
    <t>（D）と（E）のいずれか少ない額</t>
    <rPh sb="12" eb="13">
      <t>スク</t>
    </rPh>
    <rPh sb="15" eb="16">
      <t>ガク</t>
    </rPh>
    <phoneticPr fontId="16"/>
  </si>
  <si>
    <t>（G+G'）</t>
    <phoneticPr fontId="16"/>
  </si>
  <si>
    <t>差引額（A-B）</t>
    <rPh sb="0" eb="2">
      <t>サシヒキ</t>
    </rPh>
    <rPh sb="2" eb="3">
      <t>ガク</t>
    </rPh>
    <phoneticPr fontId="5"/>
  </si>
  <si>
    <t>差引額（A'-B'）</t>
    <rPh sb="0" eb="3">
      <t>サシヒキガク</t>
    </rPh>
    <phoneticPr fontId="16"/>
  </si>
  <si>
    <t>（C'）×補助率（３／４）</t>
    <rPh sb="5" eb="8">
      <t>ホジョリツ</t>
    </rPh>
    <phoneticPr fontId="16"/>
  </si>
  <si>
    <t>（D'）</t>
    <phoneticPr fontId="16"/>
  </si>
  <si>
    <t>（E'）</t>
    <phoneticPr fontId="16"/>
  </si>
  <si>
    <t>（F'）</t>
    <phoneticPr fontId="16"/>
  </si>
  <si>
    <t>（G'）</t>
    <phoneticPr fontId="16"/>
  </si>
  <si>
    <t>（D'）と（E'）のいずれか少ない額</t>
    <rPh sb="14" eb="15">
      <t>スク</t>
    </rPh>
    <rPh sb="17" eb="18">
      <t>ガク</t>
    </rPh>
    <phoneticPr fontId="16"/>
  </si>
  <si>
    <t>自己収入計（b）</t>
    <rPh sb="0" eb="2">
      <t>ジコ</t>
    </rPh>
    <rPh sb="2" eb="4">
      <t>シュウニュウ</t>
    </rPh>
    <rPh sb="4" eb="5">
      <t>ケイ</t>
    </rPh>
    <phoneticPr fontId="5"/>
  </si>
  <si>
    <t>（B）欄（B'）欄は、別紙２の「自己収入計（b）」欄の額を記入してください。</t>
    <rPh sb="3" eb="4">
      <t>ラン</t>
    </rPh>
    <rPh sb="8" eb="9">
      <t>ラン</t>
    </rPh>
    <rPh sb="11" eb="13">
      <t>ベッシ</t>
    </rPh>
    <rPh sb="16" eb="20">
      <t>ジコシュウニュウ</t>
    </rPh>
    <rPh sb="20" eb="21">
      <t>ケイ</t>
    </rPh>
    <rPh sb="25" eb="26">
      <t>ラン</t>
    </rPh>
    <rPh sb="27" eb="28">
      <t>ガク</t>
    </rPh>
    <rPh sb="29" eb="31">
      <t>キニュウ</t>
    </rPh>
    <phoneticPr fontId="16"/>
  </si>
  <si>
    <t>（D）欄（D'）欄は、１円未満の端数を切り捨てた額を記入してください。</t>
    <rPh sb="3" eb="4">
      <t>ラン</t>
    </rPh>
    <rPh sb="8" eb="9">
      <t>ラン</t>
    </rPh>
    <rPh sb="12" eb="13">
      <t>エン</t>
    </rPh>
    <rPh sb="13" eb="15">
      <t>ミマン</t>
    </rPh>
    <rPh sb="16" eb="18">
      <t>ハスウ</t>
    </rPh>
    <rPh sb="19" eb="20">
      <t>キ</t>
    </rPh>
    <rPh sb="21" eb="22">
      <t>ス</t>
    </rPh>
    <rPh sb="24" eb="25">
      <t>ガク</t>
    </rPh>
    <rPh sb="26" eb="28">
      <t>キニュウ</t>
    </rPh>
    <phoneticPr fontId="16"/>
  </si>
  <si>
    <t>（G）欄（G'）欄は、（F）欄（F'）欄の額の1,000円未満を切り捨てた額を記入してください。</t>
    <rPh sb="3" eb="4">
      <t>ラン</t>
    </rPh>
    <rPh sb="8" eb="9">
      <t>ラン</t>
    </rPh>
    <rPh sb="14" eb="15">
      <t>ラン</t>
    </rPh>
    <rPh sb="19" eb="20">
      <t>ラン</t>
    </rPh>
    <rPh sb="21" eb="22">
      <t>ガク</t>
    </rPh>
    <rPh sb="28" eb="29">
      <t>エン</t>
    </rPh>
    <rPh sb="29" eb="31">
      <t>ミマン</t>
    </rPh>
    <rPh sb="32" eb="33">
      <t>キ</t>
    </rPh>
    <rPh sb="34" eb="35">
      <t>ス</t>
    </rPh>
    <rPh sb="37" eb="38">
      <t>ガク</t>
    </rPh>
    <rPh sb="39" eb="41">
      <t>キニュウ</t>
    </rPh>
    <phoneticPr fontId="16"/>
  </si>
  <si>
    <t>補助対象外経費計</t>
    <rPh sb="0" eb="2">
      <t>ホジョ</t>
    </rPh>
    <rPh sb="2" eb="4">
      <t>タイショウ</t>
    </rPh>
    <rPh sb="4" eb="5">
      <t>ガイ</t>
    </rPh>
    <rPh sb="5" eb="7">
      <t>ケイヒ</t>
    </rPh>
    <rPh sb="7" eb="8">
      <t>ケイ</t>
    </rPh>
    <phoneticPr fontId="5"/>
  </si>
  <si>
    <t>　別紙１「２　補助金交付申請額」（G）欄および(G')欄の合計のとおり</t>
    <rPh sb="1" eb="3">
      <t>ベッシ</t>
    </rPh>
    <rPh sb="19" eb="20">
      <t>ラン</t>
    </rPh>
    <rPh sb="27" eb="28">
      <t>ラン</t>
    </rPh>
    <rPh sb="29" eb="31">
      <t>ゴウケイ</t>
    </rPh>
    <phoneticPr fontId="16"/>
  </si>
  <si>
    <t>－</t>
    <phoneticPr fontId="5"/>
  </si>
  <si>
    <t>未来へつなぐ　しが文化活動応援事業</t>
  </si>
  <si>
    <t>未来へつなぐ　しが文化活動応援事業</t>
    <rPh sb="0" eb="2">
      <t>ミライ</t>
    </rPh>
    <rPh sb="9" eb="11">
      <t>ブンカ</t>
    </rPh>
    <rPh sb="11" eb="17">
      <t>カツドウオウエンジギョウ</t>
    </rPh>
    <phoneticPr fontId="5"/>
  </si>
  <si>
    <t>【 事業収支予算書 】</t>
    <rPh sb="2" eb="4">
      <t>ジギョウ</t>
    </rPh>
    <rPh sb="4" eb="6">
      <t>シュウシ</t>
    </rPh>
    <rPh sb="6" eb="9">
      <t>ヨサンショ</t>
    </rPh>
    <phoneticPr fontId="1"/>
  </si>
  <si>
    <t xml:space="preserve">【 事業収支予算書 内訳（感染症防止対策経費） 】 </t>
    <rPh sb="2" eb="9">
      <t>ジギョウシュウシヨサンショ</t>
    </rPh>
    <rPh sb="10" eb="12">
      <t>ウチワケ</t>
    </rPh>
    <rPh sb="13" eb="16">
      <t>カンセンショウ</t>
    </rPh>
    <rPh sb="16" eb="18">
      <t>ボウシ</t>
    </rPh>
    <rPh sb="18" eb="20">
      <t>タイサク</t>
    </rPh>
    <rPh sb="20" eb="22">
      <t>ケイヒ</t>
    </rPh>
    <phoneticPr fontId="5"/>
  </si>
  <si>
    <t xml:space="preserve">【 事業収支予算書 内訳（文化活動経費） 】 </t>
    <rPh sb="2" eb="9">
      <t>ジギョウシュウシヨサンショ</t>
    </rPh>
    <rPh sb="10" eb="12">
      <t>ウチワケ</t>
    </rPh>
    <rPh sb="13" eb="15">
      <t>ブンカ</t>
    </rPh>
    <rPh sb="15" eb="17">
      <t>カツドウ</t>
    </rPh>
    <rPh sb="17" eb="19">
      <t>ケイヒ</t>
    </rPh>
    <phoneticPr fontId="5"/>
  </si>
  <si>
    <t>　未来へつなぐ　しが文化活動応援事業補助金交付要綱に基づき、下記のとおり補助金の交付を申請します。
なお、記載する内容に虚偽はありません。</t>
    <rPh sb="53" eb="55">
      <t>キサイ</t>
    </rPh>
    <rPh sb="57" eb="59">
      <t>ナイヨウ</t>
    </rPh>
    <rPh sb="60" eb="62">
      <t>キョギ</t>
    </rPh>
    <phoneticPr fontId="16"/>
  </si>
  <si>
    <t>公益財団法人びわ湖芸術文化財団</t>
    <rPh sb="0" eb="6">
      <t>コウエキザイダンホウジン</t>
    </rPh>
    <rPh sb="8" eb="15">
      <t>コゲイジュツブンカザイダン</t>
    </rPh>
    <phoneticPr fontId="16"/>
  </si>
  <si>
    <t>　理事長　山中　隆　様</t>
    <rPh sb="1" eb="4">
      <t>リジチョウ</t>
    </rPh>
    <rPh sb="5" eb="7">
      <t>ヤマナカ</t>
    </rPh>
    <rPh sb="8" eb="9">
      <t>タカシ</t>
    </rPh>
    <rPh sb="10" eb="11">
      <t>サマ</t>
    </rPh>
    <phoneticPr fontId="5"/>
  </si>
  <si>
    <t>　理事長　山中　隆　様</t>
    <rPh sb="1" eb="4">
      <t>リジチョウ</t>
    </rPh>
    <rPh sb="5" eb="7">
      <t>ヤマナカ</t>
    </rPh>
    <rPh sb="8" eb="9">
      <t>タカシ</t>
    </rPh>
    <rPh sb="10" eb="11">
      <t>サマ</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</si>
</sst>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_ "/>
    <numFmt numFmtId="177" formatCode="#,##0_ "/>
    <numFmt numFmtId="178" formatCode="#,##0;&quot;△ &quot;#,##0"/>
    <numFmt numFmtId="179" formatCode="General;;"/>
    <numFmt numFmtId="180" formatCode="#,##0.00;&quot;△ &quot;#,##0.00"/>
    <numFmt numFmtId="181" formatCode="0_ "/>
    <numFmt numFmtId="182" formatCode="[$-F400]h:mm:ss\ AM/PM"/>
  </numFmts>
  <fonts count="39" x14ac:knownFonts="1">
    <font>
      <sz val="11"/>
      <color theme="1"/>
      <name val="ＭＳ Ｐゴシック"/>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theme="1"/>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sz val="10"/>
      <color theme="1"/>
      <name val="ＭＳ Ｐゴシック"/>
      <family val="3"/>
      <charset val="128"/>
    </font>
    <font>
      <b/>
      <sz val="11"/>
      <color theme="1"/>
      <name val="ＭＳ Ｐゴシック"/>
      <family val="3"/>
      <charset val="128"/>
    </font>
    <font>
      <b/>
      <sz val="12"/>
      <name val="ＭＳ Ｐゴシック"/>
      <family val="3"/>
      <charset val="128"/>
    </font>
    <font>
      <b/>
      <sz val="11"/>
      <name val="ＭＳ Ｐゴシック"/>
      <family val="3"/>
      <charset val="128"/>
    </font>
    <font>
      <sz val="8"/>
      <name val="ＭＳ Ｐゴシック"/>
      <family val="3"/>
      <charset val="128"/>
    </font>
    <font>
      <b/>
      <sz val="9"/>
      <name val="ＭＳ Ｐゴシック"/>
      <family val="3"/>
      <charset val="128"/>
    </font>
    <font>
      <sz val="11"/>
      <color theme="1"/>
      <name val="ＭＳ Ｐゴシック"/>
      <family val="3"/>
      <charset val="128"/>
      <scheme val="minor"/>
    </font>
    <font>
      <sz val="10"/>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18"/>
      <color theme="1"/>
      <name val="ＭＳ Ｐゴシック"/>
      <family val="3"/>
      <charset val="128"/>
    </font>
    <font>
      <sz val="22"/>
      <color theme="1"/>
      <name val="ＭＳ Ｐゴシック"/>
      <family val="3"/>
      <charset val="128"/>
    </font>
    <font>
      <sz val="10"/>
      <color indexed="81"/>
      <name val="Meiryo UI"/>
      <family val="3"/>
      <charset val="128"/>
    </font>
    <font>
      <sz val="11"/>
      <color theme="1"/>
      <name val="ＭＳ Ｐゴシック"/>
      <family val="2"/>
      <scheme val="minor"/>
    </font>
    <font>
      <b/>
      <sz val="9"/>
      <color theme="1"/>
      <name val="ＭＳ Ｐゴシック"/>
      <family val="3"/>
      <charset val="128"/>
    </font>
    <font>
      <sz val="9"/>
      <color indexed="81"/>
      <name val="Meiryo UI"/>
      <family val="3"/>
      <charset val="128"/>
    </font>
    <font>
      <b/>
      <sz val="10"/>
      <color theme="1"/>
      <name val="ＭＳ Ｐゴシック"/>
      <family val="3"/>
      <charset val="128"/>
      <scheme val="minor"/>
    </font>
    <font>
      <sz val="10"/>
      <color theme="1"/>
      <name val="ＭＳ 明朝"/>
      <family val="1"/>
      <charset val="128"/>
    </font>
    <font>
      <sz val="12"/>
      <color theme="1"/>
      <name val="ＭＳ Ｐゴシック"/>
      <family val="3"/>
      <charset val="128"/>
      <scheme val="major"/>
    </font>
    <font>
      <sz val="8"/>
      <color theme="1"/>
      <name val="ＭＳ Ｐゴシック"/>
      <family val="3"/>
      <charset val="128"/>
      <scheme val="major"/>
    </font>
    <font>
      <sz val="10"/>
      <color theme="1"/>
      <name val="ＭＳ Ｐゴシック"/>
      <family val="3"/>
      <charset val="128"/>
      <scheme val="major"/>
    </font>
    <font>
      <b/>
      <sz val="10"/>
      <color rgb="FFFF0000"/>
      <name val="ＭＳ 明朝"/>
      <family val="1"/>
      <charset val="128"/>
    </font>
    <font>
      <sz val="9"/>
      <color theme="1"/>
      <name val="ＭＳ 明朝"/>
      <family val="1"/>
      <charset val="128"/>
    </font>
    <font>
      <b/>
      <sz val="10"/>
      <color theme="1"/>
      <name val="ＭＳ 明朝"/>
      <family val="1"/>
      <charset val="128"/>
    </font>
    <font>
      <b/>
      <sz val="10.5"/>
      <color theme="1"/>
      <name val="ＭＳ 明朝"/>
      <family val="1"/>
      <charset val="128"/>
    </font>
    <font>
      <sz val="9"/>
      <color theme="1"/>
      <name val="ＭＳ Ｐゴシック"/>
      <family val="2"/>
      <scheme val="minor"/>
    </font>
    <font>
      <sz val="12"/>
      <color theme="1"/>
      <name val="ＭＳ Ｐゴシック"/>
      <family val="2"/>
      <scheme val="minor"/>
    </font>
    <font>
      <sz val="11"/>
      <color theme="1"/>
      <name val="ＭＳ 明朝"/>
      <family val="1"/>
      <charset val="128"/>
    </font>
    <font>
      <sz val="10"/>
      <color theme="1"/>
      <name val="ＭＳ Ｐゴシック"/>
      <family val="2"/>
      <scheme val="minor"/>
    </font>
    <font>
      <sz val="8"/>
      <color theme="1"/>
      <name val="ＭＳ Ｐゴシック"/>
      <family val="2"/>
      <scheme val="minor"/>
    </font>
    <font>
      <sz val="8"/>
      <color theme="1"/>
      <name val="ＭＳ Ｐゴシック"/>
      <family val="3"/>
      <charset val="128"/>
      <scheme val="minor"/>
    </font>
  </fonts>
  <fills count="12">
    <fill>
      <patternFill patternType="none"/>
    </fill>
    <fill>
      <patternFill patternType="gray125"/>
    </fill>
    <fill>
      <patternFill patternType="solid">
        <fgColor theme="9" tint="0.59999389629810485"/>
        <bgColor indexed="64"/>
      </patternFill>
    </fill>
    <fill>
      <patternFill patternType="solid">
        <fgColor rgb="FF99FFCC"/>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FF"/>
        <bgColor indexed="64"/>
      </patternFill>
    </fill>
    <fill>
      <patternFill patternType="solid">
        <fgColor theme="9" tint="0.59996337778862885"/>
        <bgColor indexed="64"/>
      </patternFill>
    </fill>
    <fill>
      <patternFill patternType="solid">
        <fgColor theme="4" tint="0.39994506668294322"/>
        <bgColor indexed="64"/>
      </patternFill>
    </fill>
    <fill>
      <patternFill patternType="solid">
        <fgColor theme="5" tint="0.39994506668294322"/>
        <bgColor indexed="64"/>
      </patternFill>
    </fill>
  </fills>
  <borders count="109">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hair">
        <color indexed="64"/>
      </left>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dotted">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DotDot">
        <color indexed="64"/>
      </bottom>
      <diagonal/>
    </border>
    <border>
      <left/>
      <right/>
      <top style="dashDotDot">
        <color indexed="64"/>
      </top>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bottom style="hair">
        <color indexed="64"/>
      </bottom>
      <diagonal/>
    </border>
    <border>
      <left/>
      <right/>
      <top style="dotted">
        <color indexed="64"/>
      </top>
      <bottom style="dotted">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diagonal/>
    </border>
  </borders>
  <cellStyleXfs count="27">
    <xf numFmtId="0" fontId="0" fillId="0" borderId="0">
      <alignment vertical="center"/>
    </xf>
    <xf numFmtId="38" fontId="2" fillId="0" borderId="0" applyFill="0" applyBorder="0" applyAlignment="0" applyProtection="0">
      <alignment vertical="center"/>
    </xf>
    <xf numFmtId="38" fontId="3" fillId="0" borderId="0" applyFill="0" applyBorder="0" applyAlignment="0" applyProtection="0">
      <alignment vertical="center"/>
    </xf>
    <xf numFmtId="38" fontId="3" fillId="0" borderId="0" applyFill="0" applyBorder="0" applyAlignment="0" applyProtection="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8" fontId="4" fillId="0" borderId="0" applyFill="0" applyBorder="0" applyAlignment="0" applyProtection="0">
      <alignment vertical="center"/>
    </xf>
    <xf numFmtId="0" fontId="14" fillId="0" borderId="0">
      <alignment vertical="center"/>
    </xf>
    <xf numFmtId="38" fontId="14" fillId="0" borderId="0" applyFont="0" applyFill="0" applyBorder="0" applyAlignment="0" applyProtection="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4" fillId="0" borderId="0">
      <alignment vertical="center"/>
    </xf>
    <xf numFmtId="0" fontId="21" fillId="0" borderId="0"/>
    <xf numFmtId="38" fontId="21" fillId="0" borderId="0" applyFont="0" applyFill="0" applyBorder="0" applyAlignment="0" applyProtection="0">
      <alignment vertical="center"/>
    </xf>
  </cellStyleXfs>
  <cellXfs count="661">
    <xf numFmtId="0" fontId="0" fillId="0" borderId="0" xfId="0">
      <alignment vertical="center"/>
    </xf>
    <xf numFmtId="0" fontId="0" fillId="0" borderId="0" xfId="15" applyFont="1" applyProtection="1">
      <alignment vertical="center"/>
      <protection locked="0"/>
    </xf>
    <xf numFmtId="0" fontId="6" fillId="6" borderId="24" xfId="17" applyFont="1" applyFill="1" applyBorder="1" applyAlignment="1" applyProtection="1">
      <alignment horizontal="center" vertical="center" shrinkToFit="1"/>
      <protection locked="0"/>
    </xf>
    <xf numFmtId="0" fontId="8" fillId="0" borderId="0" xfId="10" applyFont="1">
      <alignment vertical="center"/>
    </xf>
    <xf numFmtId="38" fontId="6" fillId="0" borderId="0" xfId="18" applyFont="1" applyFill="1" applyBorder="1" applyAlignment="1">
      <alignment horizontal="center" vertical="center"/>
    </xf>
    <xf numFmtId="38" fontId="6" fillId="0" borderId="13" xfId="2" applyFont="1" applyFill="1" applyBorder="1" applyAlignment="1">
      <alignment vertical="center" shrinkToFit="1"/>
    </xf>
    <xf numFmtId="38" fontId="6" fillId="0" borderId="14" xfId="2" applyFont="1" applyFill="1" applyBorder="1" applyAlignment="1">
      <alignment vertical="center" shrinkToFit="1"/>
    </xf>
    <xf numFmtId="0" fontId="8" fillId="0" borderId="14" xfId="10" applyFont="1" applyBorder="1" applyAlignment="1">
      <alignment vertical="center" shrinkToFit="1"/>
    </xf>
    <xf numFmtId="0" fontId="8" fillId="0" borderId="17" xfId="10" applyFont="1" applyBorder="1" applyAlignment="1">
      <alignment vertical="center"/>
    </xf>
    <xf numFmtId="176" fontId="6" fillId="6" borderId="24" xfId="17" applyNumberFormat="1" applyFont="1" applyFill="1" applyBorder="1" applyAlignment="1" applyProtection="1">
      <alignment horizontal="center" vertical="center" shrinkToFit="1"/>
      <protection locked="0"/>
    </xf>
    <xf numFmtId="0" fontId="6" fillId="6" borderId="26" xfId="0" applyFont="1" applyFill="1" applyBorder="1" applyAlignment="1" applyProtection="1">
      <alignment horizontal="center" vertical="center" shrinkToFit="1"/>
      <protection locked="0"/>
    </xf>
    <xf numFmtId="178" fontId="6" fillId="7" borderId="24" xfId="3" applyNumberFormat="1" applyFont="1" applyFill="1" applyBorder="1" applyAlignment="1" applyProtection="1">
      <alignment horizontal="right" vertical="center" shrinkToFit="1"/>
      <protection locked="0"/>
    </xf>
    <xf numFmtId="178" fontId="6" fillId="7" borderId="24" xfId="3" applyNumberFormat="1" applyFont="1" applyFill="1" applyBorder="1" applyAlignment="1" applyProtection="1">
      <alignment vertical="center" shrinkToFit="1"/>
      <protection locked="0"/>
    </xf>
    <xf numFmtId="178" fontId="6" fillId="7" borderId="25" xfId="3" applyNumberFormat="1" applyFont="1" applyFill="1" applyBorder="1" applyAlignment="1" applyProtection="1">
      <alignment vertical="center" shrinkToFit="1"/>
      <protection locked="0"/>
    </xf>
    <xf numFmtId="178" fontId="6" fillId="7" borderId="26" xfId="3" applyNumberFormat="1" applyFont="1" applyFill="1" applyBorder="1" applyAlignment="1" applyProtection="1">
      <alignment vertical="center" shrinkToFit="1"/>
      <protection locked="0"/>
    </xf>
    <xf numFmtId="0" fontId="8" fillId="4" borderId="12" xfId="10" applyFont="1" applyFill="1" applyBorder="1" applyAlignment="1">
      <alignment horizontal="center" vertical="center"/>
    </xf>
    <xf numFmtId="38" fontId="6" fillId="0" borderId="33" xfId="3" applyFont="1" applyFill="1" applyBorder="1" applyAlignment="1" applyProtection="1">
      <alignment horizontal="center" vertical="center" shrinkToFit="1"/>
      <protection locked="0"/>
    </xf>
    <xf numFmtId="178" fontId="6" fillId="7" borderId="26" xfId="3" applyNumberFormat="1" applyFont="1" applyFill="1" applyBorder="1" applyAlignment="1" applyProtection="1">
      <alignment horizontal="right" vertical="center" shrinkToFit="1"/>
      <protection locked="0"/>
    </xf>
    <xf numFmtId="0" fontId="6" fillId="6" borderId="26" xfId="17" applyFont="1" applyFill="1" applyBorder="1" applyAlignment="1" applyProtection="1">
      <alignment horizontal="center" vertical="center" shrinkToFit="1"/>
      <protection locked="0"/>
    </xf>
    <xf numFmtId="0" fontId="0" fillId="0" borderId="0" xfId="15" applyFont="1" applyAlignment="1" applyProtection="1">
      <alignment vertical="center"/>
      <protection locked="0"/>
    </xf>
    <xf numFmtId="0" fontId="11" fillId="5" borderId="4" xfId="17" applyFont="1" applyFill="1" applyBorder="1" applyAlignment="1" applyProtection="1">
      <alignment horizontal="center" vertical="center"/>
    </xf>
    <xf numFmtId="38" fontId="11" fillId="0" borderId="0" xfId="3" applyFont="1" applyFill="1" applyProtection="1">
      <alignment vertical="center"/>
    </xf>
    <xf numFmtId="0" fontId="7" fillId="7" borderId="35" xfId="17" applyFont="1" applyFill="1" applyBorder="1" applyAlignment="1" applyProtection="1">
      <alignment horizontal="center" vertical="center"/>
    </xf>
    <xf numFmtId="0" fontId="4" fillId="0" borderId="4" xfId="15" applyFont="1" applyBorder="1" applyAlignment="1" applyProtection="1">
      <alignment vertical="center"/>
    </xf>
    <xf numFmtId="0" fontId="13" fillId="7" borderId="4" xfId="0" applyFont="1" applyFill="1" applyBorder="1" applyAlignment="1" applyProtection="1">
      <alignment horizontal="center" vertical="center"/>
    </xf>
    <xf numFmtId="0" fontId="13" fillId="5" borderId="4" xfId="17" applyFont="1" applyFill="1" applyBorder="1" applyAlignment="1" applyProtection="1">
      <alignment horizontal="center" vertical="center"/>
    </xf>
    <xf numFmtId="0" fontId="13" fillId="7" borderId="4" xfId="17" applyFont="1" applyFill="1" applyBorder="1" applyAlignment="1" applyProtection="1">
      <alignment horizontal="center" vertical="center"/>
    </xf>
    <xf numFmtId="0" fontId="13" fillId="6" borderId="4" xfId="17" applyFont="1" applyFill="1" applyBorder="1" applyAlignment="1" applyProtection="1">
      <alignment horizontal="center" vertical="center"/>
    </xf>
    <xf numFmtId="38" fontId="7" fillId="4" borderId="7" xfId="3" applyFont="1" applyFill="1" applyBorder="1" applyAlignment="1" applyProtection="1">
      <alignment horizontal="center" vertical="center"/>
    </xf>
    <xf numFmtId="0" fontId="14" fillId="0" borderId="0" xfId="19" applyProtection="1">
      <alignment vertical="center"/>
    </xf>
    <xf numFmtId="0" fontId="14" fillId="0" borderId="0" xfId="19" applyAlignment="1" applyProtection="1">
      <alignment horizontal="center" vertical="center"/>
    </xf>
    <xf numFmtId="3" fontId="17" fillId="0" borderId="15" xfId="19" applyNumberFormat="1" applyFont="1" applyBorder="1" applyAlignment="1" applyProtection="1">
      <alignment vertical="center"/>
    </xf>
    <xf numFmtId="3" fontId="17" fillId="0" borderId="31" xfId="19" applyNumberFormat="1" applyFont="1" applyBorder="1" applyAlignment="1" applyProtection="1">
      <alignment vertical="center"/>
    </xf>
    <xf numFmtId="178" fontId="17" fillId="8" borderId="12" xfId="19" applyNumberFormat="1" applyFont="1" applyFill="1" applyBorder="1" applyAlignment="1" applyProtection="1">
      <alignment vertical="center" shrinkToFit="1"/>
    </xf>
    <xf numFmtId="178" fontId="17" fillId="8" borderId="13" xfId="19" applyNumberFormat="1" applyFont="1" applyFill="1" applyBorder="1" applyAlignment="1" applyProtection="1">
      <alignment vertical="center" shrinkToFit="1"/>
    </xf>
    <xf numFmtId="178" fontId="17" fillId="0" borderId="15" xfId="19" applyNumberFormat="1" applyFont="1" applyBorder="1" applyAlignment="1" applyProtection="1">
      <alignment vertical="center" shrinkToFit="1"/>
    </xf>
    <xf numFmtId="178" fontId="17" fillId="0" borderId="17" xfId="19" applyNumberFormat="1" applyFont="1" applyBorder="1" applyAlignment="1" applyProtection="1">
      <alignment vertical="center" shrinkToFit="1"/>
    </xf>
    <xf numFmtId="178" fontId="17" fillId="0" borderId="18" xfId="19" applyNumberFormat="1" applyFont="1" applyBorder="1" applyAlignment="1" applyProtection="1">
      <alignment vertical="center" shrinkToFit="1"/>
    </xf>
    <xf numFmtId="38" fontId="15" fillId="0" borderId="0" xfId="20" applyFont="1" applyFill="1" applyAlignment="1" applyProtection="1">
      <alignment horizontal="right" vertical="center"/>
    </xf>
    <xf numFmtId="38" fontId="2" fillId="0" borderId="6" xfId="18" applyFont="1" applyFill="1" applyBorder="1" applyAlignment="1" applyProtection="1">
      <alignment horizontal="right" vertical="center"/>
    </xf>
    <xf numFmtId="38" fontId="10" fillId="0" borderId="0" xfId="2" applyFont="1" applyFill="1" applyAlignment="1" applyProtection="1">
      <alignment vertical="center"/>
    </xf>
    <xf numFmtId="38" fontId="6" fillId="0" borderId="37" xfId="3" applyFont="1" applyFill="1" applyBorder="1" applyAlignment="1" applyProtection="1">
      <alignment horizontal="center" vertical="center" textRotation="255"/>
      <protection locked="0"/>
    </xf>
    <xf numFmtId="38" fontId="6" fillId="0" borderId="38" xfId="3" applyFont="1" applyFill="1" applyBorder="1" applyAlignment="1" applyProtection="1">
      <alignment horizontal="center" vertical="center" textRotation="255"/>
      <protection locked="0"/>
    </xf>
    <xf numFmtId="180" fontId="6" fillId="7" borderId="26" xfId="3" applyNumberFormat="1" applyFont="1" applyFill="1" applyBorder="1" applyAlignment="1" applyProtection="1">
      <alignment horizontal="right" vertical="center" shrinkToFit="1"/>
      <protection locked="0"/>
    </xf>
    <xf numFmtId="180" fontId="6" fillId="7" borderId="24" xfId="3" applyNumberFormat="1" applyFont="1" applyFill="1" applyBorder="1" applyAlignment="1" applyProtection="1">
      <alignment horizontal="right" vertical="center" shrinkToFit="1"/>
      <protection locked="0"/>
    </xf>
    <xf numFmtId="180" fontId="6" fillId="7" borderId="24" xfId="3" applyNumberFormat="1" applyFont="1" applyFill="1" applyBorder="1" applyAlignment="1" applyProtection="1">
      <alignment vertical="center" shrinkToFit="1"/>
      <protection locked="0"/>
    </xf>
    <xf numFmtId="180" fontId="6" fillId="7" borderId="26" xfId="3" applyNumberFormat="1" applyFont="1" applyFill="1" applyBorder="1" applyAlignment="1" applyProtection="1">
      <alignment vertical="center" shrinkToFit="1"/>
      <protection locked="0"/>
    </xf>
    <xf numFmtId="180" fontId="6" fillId="7" borderId="25" xfId="3" applyNumberFormat="1" applyFont="1" applyFill="1" applyBorder="1" applyAlignment="1" applyProtection="1">
      <alignment vertical="center" shrinkToFit="1"/>
      <protection locked="0"/>
    </xf>
    <xf numFmtId="0" fontId="6" fillId="5" borderId="26" xfId="17" applyFont="1" applyFill="1" applyBorder="1" applyAlignment="1" applyProtection="1">
      <alignment horizontal="center" vertical="center" shrinkToFit="1"/>
      <protection locked="0"/>
    </xf>
    <xf numFmtId="0" fontId="6" fillId="5" borderId="24" xfId="17" applyFont="1" applyFill="1" applyBorder="1" applyAlignment="1" applyProtection="1">
      <alignment horizontal="center" vertical="center" shrinkToFit="1"/>
      <protection locked="0"/>
    </xf>
    <xf numFmtId="0" fontId="6" fillId="5" borderId="24" xfId="17" applyFont="1" applyFill="1" applyBorder="1" applyAlignment="1" applyProtection="1">
      <alignment vertical="center" shrinkToFit="1"/>
      <protection locked="0"/>
    </xf>
    <xf numFmtId="0" fontId="6" fillId="5" borderId="26" xfId="17" applyFont="1" applyFill="1" applyBorder="1" applyAlignment="1" applyProtection="1">
      <alignment vertical="center" shrinkToFit="1"/>
      <protection locked="0"/>
    </xf>
    <xf numFmtId="0" fontId="6" fillId="0" borderId="26" xfId="17" applyFont="1" applyFill="1" applyBorder="1" applyAlignment="1" applyProtection="1">
      <alignment horizontal="center" vertical="center" shrinkToFit="1"/>
      <protection locked="0"/>
    </xf>
    <xf numFmtId="0" fontId="6" fillId="0" borderId="24" xfId="17" applyFont="1" applyFill="1" applyBorder="1" applyAlignment="1" applyProtection="1">
      <alignment horizontal="center" vertical="center" shrinkToFit="1"/>
      <protection locked="0"/>
    </xf>
    <xf numFmtId="0" fontId="4" fillId="0" borderId="26" xfId="15" applyFont="1" applyBorder="1" applyProtection="1">
      <alignment vertical="center"/>
      <protection locked="0"/>
    </xf>
    <xf numFmtId="0" fontId="4" fillId="0" borderId="24" xfId="15" applyFont="1" applyBorder="1" applyProtection="1">
      <alignment vertical="center"/>
      <protection locked="0"/>
    </xf>
    <xf numFmtId="0" fontId="4" fillId="0" borderId="25" xfId="15" applyFont="1" applyBorder="1" applyProtection="1">
      <alignment vertical="center"/>
      <protection locked="0"/>
    </xf>
    <xf numFmtId="0" fontId="6" fillId="5" borderId="26" xfId="0" applyFont="1" applyFill="1" applyBorder="1" applyAlignment="1" applyProtection="1">
      <alignment vertical="center" shrinkToFit="1"/>
      <protection locked="0"/>
    </xf>
    <xf numFmtId="0" fontId="6" fillId="0" borderId="26" xfId="0" applyFont="1" applyFill="1" applyBorder="1" applyAlignment="1" applyProtection="1">
      <alignment vertical="center" shrinkToFit="1"/>
      <protection locked="0"/>
    </xf>
    <xf numFmtId="0" fontId="6" fillId="0" borderId="25" xfId="17" applyFont="1" applyFill="1" applyBorder="1" applyAlignment="1" applyProtection="1">
      <alignment horizontal="center" vertical="center" shrinkToFit="1"/>
      <protection locked="0"/>
    </xf>
    <xf numFmtId="0" fontId="6" fillId="7" borderId="22" xfId="17" applyFont="1" applyFill="1" applyBorder="1" applyAlignment="1" applyProtection="1">
      <alignment vertical="center" wrapText="1"/>
      <protection locked="0"/>
    </xf>
    <xf numFmtId="0" fontId="17" fillId="0" borderId="0" xfId="19" applyFont="1" applyBorder="1" applyAlignment="1" applyProtection="1">
      <alignment vertical="center"/>
    </xf>
    <xf numFmtId="0" fontId="17" fillId="0" borderId="0" xfId="19" applyFont="1" applyProtection="1">
      <alignment vertical="center"/>
    </xf>
    <xf numFmtId="0" fontId="17" fillId="0" borderId="0" xfId="19" applyFont="1" applyAlignment="1" applyProtection="1">
      <alignment horizontal="center" vertical="center"/>
    </xf>
    <xf numFmtId="0" fontId="24" fillId="0" borderId="0" xfId="19" applyFont="1" applyAlignment="1" applyProtection="1">
      <alignment horizontal="center" vertical="center" shrinkToFit="1"/>
    </xf>
    <xf numFmtId="38" fontId="15" fillId="4" borderId="12" xfId="20" applyFont="1" applyFill="1" applyBorder="1" applyAlignment="1" applyProtection="1">
      <alignment horizontal="center" vertical="center" wrapText="1"/>
    </xf>
    <xf numFmtId="179" fontId="8" fillId="10" borderId="12" xfId="0" applyNumberFormat="1" applyFont="1" applyFill="1" applyBorder="1" applyAlignment="1" applyProtection="1">
      <alignment horizontal="center" vertical="center" wrapText="1"/>
    </xf>
    <xf numFmtId="179" fontId="17" fillId="10" borderId="12" xfId="19" applyNumberFormat="1" applyFont="1" applyFill="1" applyBorder="1" applyAlignment="1" applyProtection="1">
      <alignment horizontal="center" vertical="center" wrapText="1"/>
    </xf>
    <xf numFmtId="179" fontId="8" fillId="11" borderId="12" xfId="0" applyNumberFormat="1" applyFont="1" applyFill="1" applyBorder="1" applyAlignment="1" applyProtection="1">
      <alignment horizontal="center" vertical="center" wrapText="1"/>
    </xf>
    <xf numFmtId="179" fontId="17" fillId="11" borderId="12" xfId="19" applyNumberFormat="1" applyFont="1" applyFill="1" applyBorder="1" applyAlignment="1" applyProtection="1">
      <alignment horizontal="center" vertical="center" wrapText="1"/>
    </xf>
    <xf numFmtId="0" fontId="8" fillId="0" borderId="12" xfId="10" applyFont="1" applyBorder="1">
      <alignment vertical="center"/>
    </xf>
    <xf numFmtId="0" fontId="8" fillId="0" borderId="12" xfId="10" applyFont="1" applyBorder="1" applyAlignment="1">
      <alignment vertical="center" wrapText="1"/>
    </xf>
    <xf numFmtId="38" fontId="6" fillId="0" borderId="0" xfId="18" applyFont="1" applyFill="1" applyBorder="1" applyAlignment="1">
      <alignment horizontal="left" vertical="center"/>
    </xf>
    <xf numFmtId="0" fontId="6" fillId="5" borderId="25" xfId="0" applyFont="1" applyFill="1" applyBorder="1" applyAlignment="1" applyProtection="1">
      <alignment vertical="center" shrinkToFit="1"/>
      <protection locked="0"/>
    </xf>
    <xf numFmtId="0" fontId="6" fillId="6" borderId="25" xfId="0" applyFont="1" applyFill="1" applyBorder="1" applyAlignment="1" applyProtection="1">
      <alignment horizontal="center" vertical="center" shrinkToFit="1"/>
      <protection locked="0"/>
    </xf>
    <xf numFmtId="0" fontId="14" fillId="0" borderId="96" xfId="19" applyBorder="1" applyProtection="1">
      <alignment vertical="center"/>
    </xf>
    <xf numFmtId="3" fontId="17" fillId="0" borderId="14" xfId="19" applyNumberFormat="1" applyFont="1" applyBorder="1" applyAlignment="1" applyProtection="1">
      <alignment vertical="center"/>
    </xf>
    <xf numFmtId="38" fontId="6" fillId="0" borderId="31" xfId="18" applyFont="1" applyFill="1" applyBorder="1" applyAlignment="1" applyProtection="1">
      <alignment vertical="center"/>
    </xf>
    <xf numFmtId="0" fontId="14" fillId="0" borderId="0" xfId="19" applyBorder="1" applyProtection="1">
      <alignment vertical="center"/>
    </xf>
    <xf numFmtId="38" fontId="6" fillId="0" borderId="13" xfId="18" applyFont="1" applyFill="1" applyBorder="1" applyAlignment="1" applyProtection="1">
      <alignment vertical="center"/>
    </xf>
    <xf numFmtId="38" fontId="6" fillId="0" borderId="15" xfId="18" applyFont="1" applyFill="1" applyBorder="1" applyAlignment="1" applyProtection="1">
      <alignment vertical="center"/>
    </xf>
    <xf numFmtId="3" fontId="14" fillId="0" borderId="97" xfId="19" applyNumberFormat="1" applyBorder="1" applyProtection="1">
      <alignment vertical="center"/>
    </xf>
    <xf numFmtId="0" fontId="14" fillId="0" borderId="31" xfId="19" applyBorder="1" applyProtection="1">
      <alignment vertical="center"/>
    </xf>
    <xf numFmtId="3" fontId="17" fillId="0" borderId="16" xfId="19" applyNumberFormat="1" applyFont="1" applyFill="1" applyBorder="1" applyAlignment="1" applyProtection="1">
      <alignment vertical="center"/>
    </xf>
    <xf numFmtId="38" fontId="6" fillId="0" borderId="31" xfId="18" applyFont="1" applyFill="1" applyBorder="1" applyAlignment="1" applyProtection="1">
      <alignment horizontal="right" vertical="center"/>
    </xf>
    <xf numFmtId="38" fontId="0" fillId="0" borderId="13" xfId="0" applyNumberFormat="1" applyBorder="1" applyAlignment="1" applyProtection="1">
      <alignment vertical="center"/>
    </xf>
    <xf numFmtId="38" fontId="14" fillId="0" borderId="18" xfId="19" applyNumberFormat="1" applyBorder="1" applyProtection="1">
      <alignment vertical="center"/>
    </xf>
    <xf numFmtId="38" fontId="14" fillId="0" borderId="18" xfId="19" applyNumberFormat="1" applyBorder="1" applyAlignment="1" applyProtection="1">
      <alignment horizontal="right" vertical="center"/>
    </xf>
    <xf numFmtId="38" fontId="14" fillId="0" borderId="100" xfId="19" applyNumberFormat="1" applyBorder="1" applyAlignment="1" applyProtection="1">
      <alignment horizontal="right" vertical="center"/>
    </xf>
    <xf numFmtId="0" fontId="8" fillId="0" borderId="1" xfId="10" applyFont="1" applyBorder="1">
      <alignment vertical="center"/>
    </xf>
    <xf numFmtId="38" fontId="6" fillId="0" borderId="12" xfId="18" applyFont="1" applyFill="1" applyBorder="1" applyAlignment="1">
      <alignment horizontal="left" vertical="center"/>
    </xf>
    <xf numFmtId="38" fontId="6" fillId="0" borderId="0" xfId="3" applyFont="1" applyFill="1" applyBorder="1" applyAlignment="1" applyProtection="1">
      <alignment horizontal="center" vertical="center" shrinkToFit="1"/>
      <protection locked="0"/>
    </xf>
    <xf numFmtId="0" fontId="6" fillId="0" borderId="0" xfId="17" applyFont="1" applyFill="1" applyBorder="1" applyAlignment="1" applyProtection="1">
      <alignment horizontal="center" vertical="center" shrinkToFit="1"/>
      <protection locked="0"/>
    </xf>
    <xf numFmtId="38" fontId="6" fillId="0" borderId="0" xfId="3" applyFont="1" applyFill="1" applyBorder="1" applyAlignment="1" applyProtection="1">
      <alignment horizontal="center" vertical="center" textRotation="255"/>
      <protection locked="0"/>
    </xf>
    <xf numFmtId="0" fontId="6" fillId="0" borderId="0" xfId="17" applyFont="1" applyFill="1" applyBorder="1" applyAlignment="1" applyProtection="1">
      <alignment vertical="center" wrapText="1"/>
      <protection locked="0"/>
    </xf>
    <xf numFmtId="178" fontId="6" fillId="0" borderId="0" xfId="3" applyNumberFormat="1" applyFont="1" applyFill="1" applyBorder="1" applyAlignment="1" applyProtection="1">
      <alignment vertical="center" shrinkToFit="1"/>
      <protection locked="0"/>
    </xf>
    <xf numFmtId="0" fontId="6" fillId="0" borderId="0" xfId="17" applyFont="1" applyFill="1" applyBorder="1" applyAlignment="1" applyProtection="1">
      <alignment vertical="center" shrinkToFit="1"/>
      <protection locked="0"/>
    </xf>
    <xf numFmtId="180" fontId="6" fillId="0" borderId="0" xfId="3" applyNumberFormat="1" applyFont="1" applyFill="1" applyBorder="1" applyAlignment="1" applyProtection="1">
      <alignment vertical="center" shrinkToFit="1"/>
      <protection locked="0"/>
    </xf>
    <xf numFmtId="38" fontId="6" fillId="0" borderId="101" xfId="3" applyFont="1" applyFill="1" applyBorder="1" applyAlignment="1" applyProtection="1">
      <alignment horizontal="center" vertical="center" shrinkToFit="1"/>
      <protection locked="0"/>
    </xf>
    <xf numFmtId="0" fontId="6" fillId="7" borderId="23" xfId="17" applyFont="1" applyFill="1" applyBorder="1" applyAlignment="1" applyProtection="1">
      <alignment vertical="center" wrapText="1"/>
      <protection locked="0"/>
    </xf>
    <xf numFmtId="0" fontId="6" fillId="5" borderId="25" xfId="17" applyFont="1" applyFill="1" applyBorder="1" applyAlignment="1" applyProtection="1">
      <alignment horizontal="center" vertical="center" shrinkToFit="1"/>
      <protection locked="0"/>
    </xf>
    <xf numFmtId="0" fontId="6" fillId="5" borderId="25" xfId="17" applyFont="1" applyFill="1" applyBorder="1" applyAlignment="1" applyProtection="1">
      <alignment vertical="center" shrinkToFit="1"/>
      <protection locked="0"/>
    </xf>
    <xf numFmtId="0" fontId="6" fillId="6" borderId="25" xfId="17" applyFont="1" applyFill="1" applyBorder="1" applyAlignment="1" applyProtection="1">
      <alignment horizontal="center" vertical="center" shrinkToFit="1"/>
      <protection locked="0"/>
    </xf>
    <xf numFmtId="38" fontId="6" fillId="0" borderId="102" xfId="3" applyFont="1" applyFill="1" applyBorder="1" applyAlignment="1" applyProtection="1">
      <alignment horizontal="center" vertical="center" textRotation="255"/>
      <protection locked="0"/>
    </xf>
    <xf numFmtId="0" fontId="8" fillId="0" borderId="0" xfId="15" applyFont="1" applyFill="1" applyBorder="1" applyAlignment="1" applyProtection="1">
      <alignment vertical="center" wrapText="1"/>
      <protection locked="0"/>
    </xf>
    <xf numFmtId="0" fontId="4" fillId="0" borderId="0" xfId="15" applyFont="1" applyFill="1" applyBorder="1" applyProtection="1">
      <alignment vertical="center"/>
      <protection locked="0"/>
    </xf>
    <xf numFmtId="0" fontId="6" fillId="0" borderId="0" xfId="0" applyFont="1" applyFill="1" applyBorder="1" applyAlignment="1" applyProtection="1">
      <alignment vertical="center" shrinkToFit="1"/>
      <protection locked="0"/>
    </xf>
    <xf numFmtId="0" fontId="6" fillId="0" borderId="0" xfId="0" applyFont="1" applyFill="1" applyBorder="1" applyAlignment="1" applyProtection="1">
      <alignment horizontal="center" vertical="center" shrinkToFit="1"/>
      <protection locked="0"/>
    </xf>
    <xf numFmtId="0" fontId="14" fillId="0" borderId="12" xfId="19" applyBorder="1" applyAlignment="1" applyProtection="1">
      <alignment horizontal="center" vertical="center"/>
    </xf>
    <xf numFmtId="0" fontId="14" fillId="0" borderId="0" xfId="19" applyAlignment="1" applyProtection="1">
      <alignment horizontal="right" vertical="center"/>
    </xf>
    <xf numFmtId="38" fontId="6" fillId="0" borderId="99" xfId="18" applyFont="1" applyFill="1" applyBorder="1" applyAlignment="1" applyProtection="1">
      <alignment horizontal="center" vertical="center"/>
    </xf>
    <xf numFmtId="0" fontId="17" fillId="0" borderId="4" xfId="19" applyFont="1" applyBorder="1" applyAlignment="1" applyProtection="1">
      <alignment horizontal="center" vertical="center"/>
    </xf>
    <xf numFmtId="0" fontId="8" fillId="0" borderId="0" xfId="10" applyFont="1" applyAlignment="1">
      <alignment horizontal="center" vertical="center"/>
    </xf>
    <xf numFmtId="0" fontId="8" fillId="0" borderId="0" xfId="10" applyFont="1" applyBorder="1">
      <alignment vertical="center"/>
    </xf>
    <xf numFmtId="0" fontId="8" fillId="0" borderId="0" xfId="10" applyFont="1" applyFill="1" applyBorder="1" applyAlignment="1">
      <alignment horizontal="center" vertical="center"/>
    </xf>
    <xf numFmtId="0" fontId="8" fillId="0" borderId="12" xfId="10" applyFont="1" applyBorder="1" applyAlignment="1">
      <alignment vertical="center"/>
    </xf>
    <xf numFmtId="38" fontId="6" fillId="0" borderId="12" xfId="18" applyFont="1" applyFill="1" applyBorder="1" applyAlignment="1">
      <alignment vertical="center"/>
    </xf>
    <xf numFmtId="0" fontId="17" fillId="0" borderId="30" xfId="19" applyFont="1" applyBorder="1" applyAlignment="1" applyProtection="1">
      <alignment horizontal="center" vertical="center"/>
    </xf>
    <xf numFmtId="0" fontId="17" fillId="0" borderId="32" xfId="19" applyFont="1" applyBorder="1" applyAlignment="1" applyProtection="1">
      <alignment horizontal="center" vertical="center"/>
    </xf>
    <xf numFmtId="0" fontId="6" fillId="0" borderId="4" xfId="17" applyFont="1" applyFill="1" applyBorder="1" applyAlignment="1" applyProtection="1">
      <alignment vertical="center" shrinkToFit="1"/>
      <protection locked="0"/>
    </xf>
    <xf numFmtId="178" fontId="17" fillId="0" borderId="16" xfId="19" applyNumberFormat="1" applyFont="1" applyBorder="1" applyAlignment="1" applyProtection="1">
      <alignment vertical="center" shrinkToFit="1"/>
    </xf>
    <xf numFmtId="178" fontId="17" fillId="0" borderId="12" xfId="19" applyNumberFormat="1" applyFont="1" applyBorder="1" applyAlignment="1" applyProtection="1">
      <alignment vertical="center" shrinkToFit="1"/>
    </xf>
    <xf numFmtId="178" fontId="17" fillId="0" borderId="107" xfId="19" applyNumberFormat="1" applyFont="1" applyBorder="1" applyAlignment="1" applyProtection="1">
      <alignment vertical="center" shrinkToFit="1"/>
    </xf>
    <xf numFmtId="38" fontId="6" fillId="0" borderId="107" xfId="18" applyFont="1" applyFill="1" applyBorder="1" applyAlignment="1" applyProtection="1">
      <alignment vertical="center"/>
    </xf>
    <xf numFmtId="38" fontId="6" fillId="0" borderId="12" xfId="18" applyFont="1" applyFill="1" applyBorder="1" applyAlignment="1" applyProtection="1">
      <alignment vertical="center"/>
    </xf>
    <xf numFmtId="0" fontId="14" fillId="0" borderId="108" xfId="19" applyBorder="1" applyProtection="1">
      <alignment vertical="center"/>
    </xf>
    <xf numFmtId="178" fontId="17" fillId="8" borderId="14" xfId="19" applyNumberFormat="1" applyFont="1" applyFill="1" applyBorder="1" applyAlignment="1" applyProtection="1">
      <alignment vertical="center" shrinkToFit="1"/>
    </xf>
    <xf numFmtId="0" fontId="14" fillId="0" borderId="10" xfId="19" applyBorder="1" applyProtection="1">
      <alignment vertical="center"/>
    </xf>
    <xf numFmtId="3" fontId="17" fillId="0" borderId="12" xfId="19" applyNumberFormat="1" applyFont="1" applyBorder="1" applyAlignment="1" applyProtection="1">
      <alignment vertical="center"/>
    </xf>
    <xf numFmtId="38" fontId="6" fillId="0" borderId="15" xfId="18" applyFont="1" applyFill="1" applyBorder="1" applyAlignment="1" applyProtection="1">
      <alignment horizontal="right" vertical="center"/>
    </xf>
    <xf numFmtId="0" fontId="6" fillId="7" borderId="33" xfId="17" applyFont="1" applyFill="1" applyBorder="1" applyAlignment="1" applyProtection="1">
      <alignment vertical="center" shrinkToFit="1"/>
      <protection locked="0"/>
    </xf>
    <xf numFmtId="0" fontId="6" fillId="7" borderId="22" xfId="17" applyFont="1" applyFill="1" applyBorder="1" applyAlignment="1" applyProtection="1">
      <alignment vertical="center" shrinkToFit="1"/>
      <protection locked="0"/>
    </xf>
    <xf numFmtId="0" fontId="8" fillId="7" borderId="22" xfId="15" applyFont="1" applyFill="1" applyBorder="1" applyAlignment="1" applyProtection="1">
      <alignment vertical="center" shrinkToFit="1"/>
      <protection locked="0"/>
    </xf>
    <xf numFmtId="0" fontId="8" fillId="7" borderId="23" xfId="15" applyFont="1" applyFill="1" applyBorder="1" applyAlignment="1" applyProtection="1">
      <alignment vertical="center" shrinkToFit="1"/>
      <protection locked="0"/>
    </xf>
    <xf numFmtId="38" fontId="6" fillId="0" borderId="4" xfId="18" applyFont="1" applyFill="1" applyBorder="1" applyAlignment="1" applyProtection="1">
      <alignment horizontal="center" vertical="center"/>
    </xf>
    <xf numFmtId="0" fontId="0" fillId="0" borderId="12" xfId="0" applyBorder="1" applyAlignment="1" applyProtection="1">
      <alignment vertical="center"/>
    </xf>
    <xf numFmtId="38" fontId="6" fillId="0" borderId="21" xfId="3" applyFont="1" applyFill="1" applyBorder="1" applyAlignment="1" applyProtection="1">
      <alignment horizontal="center" vertical="center" shrinkToFit="1"/>
      <protection locked="0"/>
    </xf>
    <xf numFmtId="38" fontId="6" fillId="0" borderId="20" xfId="3" applyFont="1" applyFill="1" applyBorder="1" applyAlignment="1" applyProtection="1">
      <alignment horizontal="center" vertical="center" shrinkToFit="1"/>
      <protection locked="0"/>
    </xf>
    <xf numFmtId="0" fontId="25" fillId="0" borderId="0" xfId="25" applyFont="1" applyAlignment="1" applyProtection="1">
      <alignment vertical="center"/>
      <protection locked="0"/>
    </xf>
    <xf numFmtId="0" fontId="25" fillId="0" borderId="0" xfId="25" applyFont="1" applyAlignment="1" applyProtection="1">
      <alignment horizontal="right" vertical="center"/>
      <protection locked="0"/>
    </xf>
    <xf numFmtId="0" fontId="25" fillId="0" borderId="0" xfId="25" applyFont="1" applyAlignment="1" applyProtection="1">
      <alignment horizontal="center" vertical="center"/>
      <protection locked="0"/>
    </xf>
    <xf numFmtId="0" fontId="25" fillId="0" borderId="48" xfId="25" applyFont="1" applyBorder="1" applyAlignment="1" applyProtection="1">
      <alignment vertical="center"/>
      <protection locked="0"/>
    </xf>
    <xf numFmtId="0" fontId="25" fillId="0" borderId="63" xfId="25" applyFont="1" applyBorder="1" applyAlignment="1" applyProtection="1">
      <alignment vertical="center"/>
      <protection locked="0"/>
    </xf>
    <xf numFmtId="0" fontId="25" fillId="0" borderId="64" xfId="25" applyFont="1" applyBorder="1" applyAlignment="1" applyProtection="1">
      <alignment vertical="center"/>
      <protection locked="0"/>
    </xf>
    <xf numFmtId="0" fontId="25" fillId="0" borderId="65" xfId="25" applyFont="1" applyBorder="1" applyAlignment="1" applyProtection="1">
      <alignment vertical="center"/>
      <protection locked="0"/>
    </xf>
    <xf numFmtId="0" fontId="25" fillId="0" borderId="69" xfId="25" applyFont="1" applyBorder="1" applyAlignment="1" applyProtection="1">
      <alignment vertical="center"/>
      <protection locked="0"/>
    </xf>
    <xf numFmtId="0" fontId="25" fillId="0" borderId="6" xfId="25" applyFont="1" applyBorder="1" applyAlignment="1" applyProtection="1">
      <alignment horizontal="center" vertical="center"/>
      <protection locked="0"/>
    </xf>
    <xf numFmtId="0" fontId="25" fillId="0" borderId="73" xfId="25" applyFont="1" applyBorder="1" applyAlignment="1" applyProtection="1">
      <alignment vertical="center"/>
      <protection locked="0"/>
    </xf>
    <xf numFmtId="0" fontId="25" fillId="0" borderId="80" xfId="25" applyFont="1" applyBorder="1" applyAlignment="1" applyProtection="1">
      <alignment vertical="center"/>
      <protection locked="0"/>
    </xf>
    <xf numFmtId="0" fontId="25" fillId="0" borderId="80" xfId="25" applyFont="1" applyBorder="1" applyAlignment="1" applyProtection="1">
      <alignment horizontal="center" vertical="center"/>
      <protection locked="0"/>
    </xf>
    <xf numFmtId="0" fontId="25" fillId="0" borderId="80" xfId="25" applyFont="1" applyBorder="1" applyAlignment="1" applyProtection="1">
      <alignment horizontal="left" vertical="center"/>
      <protection locked="0"/>
    </xf>
    <xf numFmtId="0" fontId="25" fillId="0" borderId="0" xfId="25" applyFont="1" applyAlignment="1" applyProtection="1">
      <alignment vertical="center"/>
    </xf>
    <xf numFmtId="0" fontId="25" fillId="0" borderId="0" xfId="25" applyFont="1" applyAlignment="1" applyProtection="1">
      <alignment horizontal="right" vertical="center"/>
    </xf>
    <xf numFmtId="0" fontId="25" fillId="0" borderId="0" xfId="25" applyFont="1" applyAlignment="1" applyProtection="1">
      <alignment horizontal="center" vertical="center"/>
    </xf>
    <xf numFmtId="0" fontId="25" fillId="0" borderId="0" xfId="25" applyFont="1" applyFill="1" applyAlignment="1" applyProtection="1">
      <alignment horizontal="center" vertical="center"/>
    </xf>
    <xf numFmtId="181" fontId="25" fillId="0" borderId="46" xfId="25" applyNumberFormat="1" applyFont="1" applyBorder="1" applyAlignment="1" applyProtection="1">
      <alignment vertical="center"/>
    </xf>
    <xf numFmtId="0" fontId="25" fillId="0" borderId="49" xfId="25" applyFont="1" applyFill="1" applyBorder="1" applyAlignment="1" applyProtection="1">
      <alignment horizontal="left" vertical="center"/>
    </xf>
    <xf numFmtId="0" fontId="25" fillId="0" borderId="0" xfId="25" applyFont="1" applyFill="1" applyBorder="1" applyAlignment="1" applyProtection="1">
      <alignment horizontal="left" vertical="center"/>
    </xf>
    <xf numFmtId="0" fontId="25" fillId="0" borderId="4" xfId="25" applyFont="1" applyBorder="1" applyAlignment="1" applyProtection="1">
      <alignment horizontal="center" vertical="center"/>
    </xf>
    <xf numFmtId="0" fontId="25" fillId="0" borderId="6" xfId="25" applyFont="1" applyBorder="1" applyAlignment="1" applyProtection="1">
      <alignment horizontal="center" vertical="center"/>
    </xf>
    <xf numFmtId="0" fontId="25" fillId="0" borderId="69" xfId="25" applyFont="1" applyBorder="1" applyAlignment="1" applyProtection="1">
      <alignment horizontal="center" vertical="center"/>
      <protection locked="0"/>
    </xf>
    <xf numFmtId="0" fontId="25" fillId="0" borderId="90" xfId="25" applyFont="1" applyBorder="1" applyAlignment="1" applyProtection="1">
      <alignment vertical="center"/>
      <protection locked="0"/>
    </xf>
    <xf numFmtId="0" fontId="25" fillId="0" borderId="68" xfId="25" applyFont="1" applyBorder="1" applyAlignment="1" applyProtection="1">
      <alignment vertical="center"/>
      <protection locked="0"/>
    </xf>
    <xf numFmtId="0" fontId="25" fillId="0" borderId="95" xfId="25" applyFont="1" applyBorder="1" applyAlignment="1" applyProtection="1">
      <alignment vertical="center"/>
      <protection locked="0"/>
    </xf>
    <xf numFmtId="0" fontId="25" fillId="0" borderId="84" xfId="25" applyFont="1" applyBorder="1" applyAlignment="1" applyProtection="1">
      <alignment vertical="center"/>
      <protection locked="0"/>
    </xf>
    <xf numFmtId="0" fontId="25" fillId="0" borderId="88" xfId="25" applyFont="1" applyBorder="1" applyAlignment="1" applyProtection="1">
      <alignment vertical="center"/>
      <protection locked="0"/>
    </xf>
    <xf numFmtId="0" fontId="25" fillId="0" borderId="87" xfId="25" applyFont="1" applyBorder="1" applyAlignment="1" applyProtection="1">
      <alignment vertical="center"/>
      <protection locked="0"/>
    </xf>
    <xf numFmtId="0" fontId="25" fillId="0" borderId="86" xfId="25" applyFont="1" applyBorder="1" applyAlignment="1" applyProtection="1">
      <alignment vertical="center"/>
      <protection locked="0"/>
    </xf>
    <xf numFmtId="0" fontId="25" fillId="0" borderId="6" xfId="25" applyFont="1" applyBorder="1" applyAlignment="1" applyProtection="1">
      <alignment vertical="center"/>
      <protection locked="0"/>
    </xf>
    <xf numFmtId="0" fontId="25" fillId="0" borderId="6" xfId="25" applyFont="1" applyFill="1" applyBorder="1" applyAlignment="1" applyProtection="1">
      <alignment vertical="center"/>
      <protection locked="0"/>
    </xf>
    <xf numFmtId="0" fontId="25" fillId="0" borderId="57" xfId="25" applyFont="1" applyBorder="1" applyAlignment="1" applyProtection="1">
      <alignment vertical="center"/>
      <protection locked="0"/>
    </xf>
    <xf numFmtId="0" fontId="25" fillId="0" borderId="0" xfId="25" applyFont="1" applyFill="1" applyAlignment="1" applyProtection="1">
      <alignment horizontal="center"/>
      <protection locked="0"/>
    </xf>
    <xf numFmtId="0" fontId="30" fillId="0" borderId="0" xfId="25" applyFont="1" applyAlignment="1" applyProtection="1">
      <protection locked="0"/>
    </xf>
    <xf numFmtId="0" fontId="30" fillId="0" borderId="0" xfId="25" applyFont="1" applyAlignment="1" applyProtection="1">
      <alignment vertical="center"/>
      <protection locked="0"/>
    </xf>
    <xf numFmtId="0" fontId="30" fillId="0" borderId="0" xfId="25" applyFont="1" applyFill="1" applyAlignment="1" applyProtection="1">
      <protection locked="0"/>
    </xf>
    <xf numFmtId="0" fontId="25" fillId="0" borderId="0" xfId="25" applyFont="1" applyFill="1" applyAlignment="1" applyProtection="1">
      <alignment vertical="center"/>
      <protection locked="0"/>
    </xf>
    <xf numFmtId="0" fontId="25" fillId="0" borderId="6" xfId="25" applyFont="1" applyBorder="1" applyAlignment="1" applyProtection="1">
      <alignment horizontal="left" vertical="center"/>
    </xf>
    <xf numFmtId="0" fontId="25" fillId="0" borderId="63" xfId="25" applyFont="1" applyBorder="1" applyAlignment="1" applyProtection="1">
      <alignment vertical="center"/>
    </xf>
    <xf numFmtId="0" fontId="25" fillId="0" borderId="91" xfId="25" applyFont="1" applyBorder="1" applyAlignment="1" applyProtection="1">
      <alignment horizontal="center" vertical="center"/>
    </xf>
    <xf numFmtId="0" fontId="32" fillId="0" borderId="63" xfId="25" applyFont="1" applyBorder="1" applyAlignment="1" applyProtection="1">
      <alignment horizontal="left" vertical="center"/>
    </xf>
    <xf numFmtId="0" fontId="30" fillId="0" borderId="63" xfId="25" applyFont="1" applyBorder="1" applyAlignment="1" applyProtection="1">
      <alignment horizontal="left" vertical="center"/>
    </xf>
    <xf numFmtId="0" fontId="25" fillId="0" borderId="66" xfId="25" applyFont="1" applyBorder="1" applyAlignment="1" applyProtection="1">
      <alignment horizontal="center" vertical="center"/>
    </xf>
    <xf numFmtId="0" fontId="25" fillId="0" borderId="26" xfId="25" applyFont="1" applyBorder="1" applyAlignment="1" applyProtection="1">
      <alignment horizontal="center" vertical="center"/>
    </xf>
    <xf numFmtId="0" fontId="25" fillId="0" borderId="24" xfId="25" applyFont="1" applyBorder="1" applyAlignment="1" applyProtection="1">
      <alignment horizontal="center" vertical="center"/>
    </xf>
    <xf numFmtId="0" fontId="31" fillId="0" borderId="25" xfId="25" applyFont="1" applyBorder="1" applyAlignment="1" applyProtection="1">
      <alignment horizontal="center" vertical="center"/>
    </xf>
    <xf numFmtId="0" fontId="31" fillId="0" borderId="56" xfId="25" applyFont="1" applyBorder="1" applyAlignment="1" applyProtection="1">
      <alignment horizontal="center" vertical="center"/>
    </xf>
    <xf numFmtId="0" fontId="30" fillId="0" borderId="0" xfId="25" applyFont="1" applyFill="1" applyAlignment="1" applyProtection="1">
      <alignment horizontal="right"/>
    </xf>
    <xf numFmtId="0" fontId="25" fillId="0" borderId="0" xfId="25" applyFont="1" applyFill="1" applyAlignment="1" applyProtection="1">
      <alignment horizontal="center"/>
    </xf>
    <xf numFmtId="0" fontId="30" fillId="0" borderId="0" xfId="25" applyFont="1" applyAlignment="1" applyProtection="1"/>
    <xf numFmtId="0" fontId="30" fillId="0" borderId="0" xfId="25" applyFont="1" applyAlignment="1" applyProtection="1">
      <alignment vertical="center"/>
    </xf>
    <xf numFmtId="0" fontId="14" fillId="0" borderId="0" xfId="19" applyProtection="1">
      <alignment vertical="center"/>
      <protection locked="0"/>
    </xf>
    <xf numFmtId="0" fontId="14" fillId="0" borderId="0" xfId="19" applyAlignment="1" applyProtection="1">
      <alignment horizontal="center" vertical="center"/>
      <protection locked="0"/>
    </xf>
    <xf numFmtId="38" fontId="6" fillId="0" borderId="12" xfId="18" applyFont="1" applyFill="1" applyBorder="1" applyAlignment="1" applyProtection="1">
      <alignment vertical="center"/>
      <protection locked="0"/>
    </xf>
    <xf numFmtId="38" fontId="6" fillId="0" borderId="99" xfId="18" applyFont="1" applyFill="1" applyBorder="1" applyAlignment="1" applyProtection="1">
      <alignment horizontal="center" vertical="center"/>
      <protection locked="0"/>
    </xf>
    <xf numFmtId="0" fontId="8" fillId="0" borderId="106" xfId="10" applyFont="1" applyBorder="1" applyAlignment="1" applyProtection="1">
      <alignment horizontal="center" vertical="center"/>
    </xf>
    <xf numFmtId="38" fontId="6" fillId="0" borderId="14" xfId="18" applyFont="1" applyFill="1" applyBorder="1" applyAlignment="1" applyProtection="1">
      <alignment horizontal="center" vertical="center"/>
    </xf>
    <xf numFmtId="38" fontId="6" fillId="0" borderId="16" xfId="18" applyFont="1" applyFill="1" applyBorder="1" applyAlignment="1" applyProtection="1">
      <alignment horizontal="center" vertical="center"/>
    </xf>
    <xf numFmtId="0" fontId="8" fillId="0" borderId="31" xfId="10" applyFont="1" applyBorder="1" applyAlignment="1" applyProtection="1">
      <alignment horizontal="center" vertical="center"/>
    </xf>
    <xf numFmtId="0" fontId="8" fillId="0" borderId="14" xfId="10" applyFont="1" applyBorder="1" applyAlignment="1" applyProtection="1">
      <alignment horizontal="center" vertical="center"/>
    </xf>
    <xf numFmtId="0" fontId="8" fillId="0" borderId="107" xfId="10" applyFont="1" applyBorder="1" applyAlignment="1" applyProtection="1">
      <alignment horizontal="center" vertical="center"/>
    </xf>
    <xf numFmtId="0" fontId="8" fillId="0" borderId="13" xfId="10" applyFont="1" applyBorder="1" applyAlignment="1" applyProtection="1">
      <alignment horizontal="center" vertical="center"/>
    </xf>
    <xf numFmtId="38" fontId="6" fillId="0" borderId="31" xfId="18" applyFont="1" applyFill="1" applyBorder="1" applyAlignment="1" applyProtection="1">
      <alignment horizontal="center" vertical="center"/>
    </xf>
    <xf numFmtId="0" fontId="0" fillId="0" borderId="0" xfId="0" applyFill="1" applyProtection="1">
      <alignment vertical="center"/>
      <protection locked="0"/>
    </xf>
    <xf numFmtId="0" fontId="14" fillId="0" borderId="0" xfId="19" applyBorder="1" applyAlignment="1" applyProtection="1">
      <alignment vertical="center"/>
      <protection locked="0"/>
    </xf>
    <xf numFmtId="38" fontId="10" fillId="0" borderId="0" xfId="2" applyFont="1" applyFill="1" applyAlignment="1" applyProtection="1">
      <alignment vertical="center"/>
      <protection locked="0"/>
    </xf>
    <xf numFmtId="49" fontId="18" fillId="0" borderId="0" xfId="0" applyNumberFormat="1" applyFont="1" applyAlignment="1" applyProtection="1">
      <alignment horizontal="center" vertical="center" shrinkToFit="1"/>
      <protection locked="0"/>
    </xf>
    <xf numFmtId="38" fontId="11" fillId="0" borderId="0" xfId="3" applyFont="1" applyFill="1" applyBorder="1" applyAlignment="1" applyProtection="1">
      <alignment horizontal="center" vertical="center" wrapText="1"/>
      <protection locked="0"/>
    </xf>
    <xf numFmtId="0" fontId="0" fillId="0" borderId="0" xfId="17" applyFont="1" applyAlignment="1" applyProtection="1">
      <alignment vertical="center" wrapText="1"/>
      <protection locked="0"/>
    </xf>
    <xf numFmtId="38" fontId="2" fillId="0" borderId="0" xfId="3" applyFont="1" applyFill="1" applyBorder="1" applyAlignment="1" applyProtection="1">
      <alignment horizontal="left" vertical="center" wrapText="1"/>
      <protection locked="0"/>
    </xf>
    <xf numFmtId="0" fontId="4" fillId="0" borderId="0" xfId="17" applyBorder="1" applyAlignment="1" applyProtection="1">
      <alignment vertical="center" wrapText="1"/>
      <protection locked="0"/>
    </xf>
    <xf numFmtId="38" fontId="2" fillId="0" borderId="0" xfId="18" applyFont="1" applyFill="1" applyProtection="1">
      <alignment vertical="center"/>
      <protection locked="0"/>
    </xf>
    <xf numFmtId="38" fontId="11" fillId="0" borderId="0" xfId="3" applyFont="1" applyFill="1" applyProtection="1">
      <alignment vertical="center"/>
      <protection locked="0"/>
    </xf>
    <xf numFmtId="38" fontId="6" fillId="0" borderId="0" xfId="3" applyFont="1" applyFill="1" applyAlignment="1" applyProtection="1">
      <alignment horizontal="center" vertical="center"/>
      <protection locked="0"/>
    </xf>
    <xf numFmtId="0" fontId="12" fillId="0" borderId="6" xfId="0" applyFont="1" applyFill="1" applyBorder="1" applyAlignment="1" applyProtection="1">
      <alignment horizontal="right" vertical="center" shrinkToFit="1"/>
      <protection locked="0"/>
    </xf>
    <xf numFmtId="38" fontId="7" fillId="0" borderId="34" xfId="3" applyFont="1" applyFill="1" applyBorder="1" applyAlignment="1" applyProtection="1">
      <alignment horizontal="center" vertical="center"/>
      <protection locked="0"/>
    </xf>
    <xf numFmtId="0" fontId="11" fillId="5" borderId="4" xfId="17" applyFont="1" applyFill="1" applyBorder="1" applyAlignment="1" applyProtection="1">
      <alignment horizontal="center" vertical="center"/>
      <protection locked="0"/>
    </xf>
    <xf numFmtId="0" fontId="13" fillId="7" borderId="4" xfId="17" applyFont="1" applyFill="1" applyBorder="1" applyAlignment="1" applyProtection="1">
      <alignment horizontal="center" vertical="center"/>
      <protection locked="0"/>
    </xf>
    <xf numFmtId="0" fontId="13" fillId="5" borderId="4" xfId="17" applyFont="1" applyFill="1" applyBorder="1" applyAlignment="1" applyProtection="1">
      <alignment horizontal="center" vertical="center"/>
      <protection locked="0"/>
    </xf>
    <xf numFmtId="0" fontId="8" fillId="0" borderId="0" xfId="15" applyNumberFormat="1" applyFont="1" applyBorder="1" applyAlignment="1" applyProtection="1">
      <alignment horizontal="center" vertical="center"/>
      <protection locked="0"/>
    </xf>
    <xf numFmtId="178" fontId="6" fillId="0" borderId="0" xfId="17" applyNumberFormat="1" applyFont="1" applyFill="1" applyBorder="1" applyAlignment="1" applyProtection="1">
      <alignment vertical="center" shrinkToFit="1"/>
      <protection locked="0"/>
    </xf>
    <xf numFmtId="0" fontId="0" fillId="0" borderId="4" xfId="0" applyFill="1" applyBorder="1" applyProtection="1">
      <alignment vertical="center"/>
      <protection locked="0"/>
    </xf>
    <xf numFmtId="178" fontId="6" fillId="0" borderId="7" xfId="17" applyNumberFormat="1" applyFont="1" applyFill="1" applyBorder="1" applyAlignment="1" applyProtection="1">
      <alignment vertical="center" shrinkToFit="1"/>
      <protection locked="0"/>
    </xf>
    <xf numFmtId="49" fontId="19" fillId="0" borderId="0" xfId="0" applyNumberFormat="1" applyFont="1" applyAlignment="1" applyProtection="1">
      <alignment horizontal="center" vertical="center" shrinkToFit="1"/>
      <protection locked="0"/>
    </xf>
    <xf numFmtId="38" fontId="10" fillId="0" borderId="0" xfId="2" applyFont="1" applyFill="1" applyAlignment="1" applyProtection="1">
      <alignment horizontal="center" vertical="center" shrinkToFit="1"/>
      <protection locked="0"/>
    </xf>
    <xf numFmtId="38" fontId="2" fillId="0" borderId="0" xfId="18" applyFont="1" applyFill="1" applyAlignment="1" applyProtection="1">
      <alignment vertical="center" wrapText="1"/>
      <protection locked="0"/>
    </xf>
    <xf numFmtId="0" fontId="6" fillId="0" borderId="10" xfId="17" applyFont="1" applyFill="1" applyBorder="1" applyAlignment="1" applyProtection="1">
      <alignment vertical="center" shrinkToFit="1"/>
      <protection locked="0"/>
    </xf>
    <xf numFmtId="38" fontId="7" fillId="0" borderId="0" xfId="3" applyFont="1" applyFill="1" applyBorder="1" applyAlignment="1" applyProtection="1">
      <alignment horizontal="center" vertical="center"/>
      <protection locked="0"/>
    </xf>
    <xf numFmtId="0" fontId="0" fillId="0" borderId="0" xfId="0" applyFill="1" applyAlignment="1" applyProtection="1">
      <alignment vertical="center"/>
      <protection locked="0"/>
    </xf>
    <xf numFmtId="0" fontId="4" fillId="0" borderId="0" xfId="15"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0" xfId="0" applyBorder="1" applyAlignment="1" applyProtection="1">
      <alignment vertical="center"/>
      <protection locked="0"/>
    </xf>
    <xf numFmtId="38" fontId="2" fillId="0" borderId="6" xfId="18" applyFont="1" applyFill="1" applyBorder="1" applyAlignment="1" applyProtection="1">
      <alignment horizontal="right" vertical="center"/>
      <protection locked="0"/>
    </xf>
    <xf numFmtId="38" fontId="6" fillId="0" borderId="0" xfId="18" applyFont="1" applyFill="1" applyBorder="1" applyAlignment="1" applyProtection="1">
      <alignment horizontal="center" vertical="center"/>
      <protection locked="0"/>
    </xf>
    <xf numFmtId="178" fontId="6" fillId="0" borderId="0" xfId="18" applyNumberFormat="1" applyFont="1" applyFill="1" applyBorder="1" applyAlignment="1" applyProtection="1">
      <alignment vertical="center" shrinkToFit="1"/>
      <protection locked="0"/>
    </xf>
    <xf numFmtId="178" fontId="0" fillId="0" borderId="0" xfId="0" applyNumberFormat="1" applyBorder="1" applyAlignment="1" applyProtection="1">
      <alignment vertical="center" shrinkToFit="1"/>
      <protection locked="0"/>
    </xf>
    <xf numFmtId="38" fontId="2" fillId="0" borderId="0" xfId="18" applyFont="1" applyFill="1" applyAlignment="1" applyProtection="1">
      <alignment horizontal="right" vertical="center"/>
      <protection locked="0"/>
    </xf>
    <xf numFmtId="38" fontId="6" fillId="0" borderId="12" xfId="18" applyFont="1" applyFill="1" applyBorder="1" applyAlignment="1" applyProtection="1">
      <alignment horizontal="center" vertical="center"/>
      <protection locked="0"/>
    </xf>
    <xf numFmtId="0" fontId="0" fillId="0" borderId="0" xfId="0" applyProtection="1">
      <alignment vertical="center"/>
      <protection locked="0"/>
    </xf>
    <xf numFmtId="0" fontId="8" fillId="0" borderId="12" xfId="10" applyFont="1" applyBorder="1" applyAlignment="1" applyProtection="1">
      <alignment vertical="center"/>
      <protection locked="0"/>
    </xf>
    <xf numFmtId="38" fontId="6" fillId="0" borderId="7" xfId="18" applyFont="1" applyFill="1" applyBorder="1" applyAlignment="1" applyProtection="1">
      <alignment horizontal="center" vertical="center"/>
      <protection locked="0"/>
    </xf>
    <xf numFmtId="0" fontId="4" fillId="0" borderId="0" xfId="0" applyFont="1" applyFill="1" applyProtection="1">
      <alignment vertical="center"/>
    </xf>
    <xf numFmtId="0" fontId="9" fillId="4" borderId="12" xfId="17" applyFont="1" applyFill="1" applyBorder="1" applyAlignment="1" applyProtection="1">
      <alignment horizontal="center" vertical="center" wrapText="1"/>
    </xf>
    <xf numFmtId="38" fontId="7" fillId="0" borderId="34" xfId="3" applyFont="1" applyFill="1" applyBorder="1" applyAlignment="1" applyProtection="1">
      <alignment horizontal="center" vertical="center"/>
    </xf>
    <xf numFmtId="38" fontId="7" fillId="4" borderId="4" xfId="3" applyFont="1" applyFill="1" applyBorder="1" applyAlignment="1" applyProtection="1">
      <alignment horizontal="center" vertical="center"/>
    </xf>
    <xf numFmtId="38" fontId="13" fillId="0" borderId="29" xfId="3" applyFont="1" applyFill="1" applyBorder="1" applyAlignment="1" applyProtection="1">
      <alignment horizontal="center" vertical="center" wrapText="1"/>
    </xf>
    <xf numFmtId="0" fontId="8" fillId="0" borderId="0" xfId="15" applyNumberFormat="1" applyFont="1" applyBorder="1" applyAlignment="1" applyProtection="1">
      <alignment horizontal="left" vertical="top"/>
    </xf>
    <xf numFmtId="0" fontId="8" fillId="0" borderId="0" xfId="15" applyNumberFormat="1" applyFont="1" applyBorder="1" applyAlignment="1" applyProtection="1">
      <alignment horizontal="center" vertical="center"/>
    </xf>
    <xf numFmtId="178" fontId="6" fillId="4" borderId="26" xfId="17" applyNumberFormat="1" applyFont="1" applyFill="1" applyBorder="1" applyAlignment="1" applyProtection="1">
      <alignment vertical="center" shrinkToFit="1"/>
    </xf>
    <xf numFmtId="178" fontId="6" fillId="4" borderId="24" xfId="17" applyNumberFormat="1" applyFont="1" applyFill="1" applyBorder="1" applyAlignment="1" applyProtection="1">
      <alignment vertical="center" shrinkToFit="1"/>
    </xf>
    <xf numFmtId="178" fontId="6" fillId="4" borderId="25" xfId="17" applyNumberFormat="1" applyFont="1" applyFill="1" applyBorder="1" applyAlignment="1" applyProtection="1">
      <alignment vertical="center" shrinkToFit="1"/>
    </xf>
    <xf numFmtId="178" fontId="6" fillId="0" borderId="0" xfId="17" applyNumberFormat="1" applyFont="1" applyFill="1" applyBorder="1" applyAlignment="1" applyProtection="1">
      <alignment vertical="center" shrinkToFit="1"/>
    </xf>
    <xf numFmtId="180" fontId="6" fillId="0" borderId="0" xfId="3" applyNumberFormat="1" applyFont="1" applyFill="1" applyBorder="1" applyAlignment="1" applyProtection="1">
      <alignment horizontal="right" vertical="center"/>
    </xf>
    <xf numFmtId="0" fontId="6" fillId="0" borderId="4" xfId="17" applyFont="1" applyFill="1" applyBorder="1" applyAlignment="1" applyProtection="1">
      <alignment horizontal="center" vertical="center" shrinkToFit="1"/>
    </xf>
    <xf numFmtId="0" fontId="8" fillId="7" borderId="22" xfId="15" applyFont="1" applyFill="1" applyBorder="1" applyAlignment="1" applyProtection="1">
      <alignment vertical="center" shrinkToFit="1"/>
    </xf>
    <xf numFmtId="178" fontId="6" fillId="4" borderId="28" xfId="17" applyNumberFormat="1" applyFont="1" applyFill="1" applyBorder="1" applyAlignment="1" applyProtection="1">
      <alignment vertical="center" shrinkToFit="1"/>
    </xf>
    <xf numFmtId="178" fontId="6" fillId="4" borderId="27" xfId="17" applyNumberFormat="1" applyFont="1" applyFill="1" applyBorder="1" applyAlignment="1" applyProtection="1">
      <alignment vertical="center" shrinkToFit="1"/>
    </xf>
    <xf numFmtId="0" fontId="21" fillId="0" borderId="0" xfId="25" applyAlignment="1" applyProtection="1">
      <alignment vertical="center"/>
      <protection locked="0"/>
    </xf>
    <xf numFmtId="0" fontId="21" fillId="0" borderId="0" xfId="25" applyAlignment="1" applyProtection="1">
      <alignment horizontal="center" vertical="center" shrinkToFit="1"/>
      <protection locked="0"/>
    </xf>
    <xf numFmtId="0" fontId="36" fillId="0" borderId="0" xfId="25" applyFont="1" applyAlignment="1" applyProtection="1">
      <alignment vertical="center"/>
      <protection locked="0"/>
    </xf>
    <xf numFmtId="0" fontId="17" fillId="0" borderId="6" xfId="25" applyFont="1" applyBorder="1" applyAlignment="1" applyProtection="1">
      <alignment horizontal="center" vertical="center" shrinkToFit="1"/>
      <protection locked="0"/>
    </xf>
    <xf numFmtId="0" fontId="21" fillId="0" borderId="6" xfId="25" applyBorder="1" applyAlignment="1" applyProtection="1">
      <alignment vertical="center"/>
      <protection locked="0"/>
    </xf>
    <xf numFmtId="0" fontId="17" fillId="0" borderId="6" xfId="25" applyFont="1" applyBorder="1" applyAlignment="1" applyProtection="1">
      <alignment vertical="center"/>
      <protection locked="0"/>
    </xf>
    <xf numFmtId="0" fontId="33" fillId="0" borderId="0" xfId="25" applyFont="1" applyAlignment="1" applyProtection="1">
      <alignment vertical="top"/>
    </xf>
    <xf numFmtId="0" fontId="21" fillId="0" borderId="0" xfId="25" applyAlignment="1" applyProtection="1">
      <alignment vertical="center"/>
    </xf>
    <xf numFmtId="0" fontId="34" fillId="0" borderId="0" xfId="25" applyFont="1" applyAlignment="1" applyProtection="1">
      <alignment horizontal="centerContinuous" vertical="center"/>
    </xf>
    <xf numFmtId="0" fontId="21" fillId="0" borderId="0" xfId="25" applyAlignment="1" applyProtection="1">
      <alignment horizontal="centerContinuous" vertical="center"/>
    </xf>
    <xf numFmtId="0" fontId="35" fillId="0" borderId="0" xfId="25" quotePrefix="1" applyFont="1" applyAlignment="1" applyProtection="1">
      <alignment vertical="top" shrinkToFit="1"/>
    </xf>
    <xf numFmtId="0" fontId="21" fillId="0" borderId="0" xfId="25" applyAlignment="1" applyProtection="1">
      <alignment horizontal="right" vertical="center"/>
    </xf>
    <xf numFmtId="0" fontId="17" fillId="0" borderId="0" xfId="25" applyFont="1" applyAlignment="1" applyProtection="1">
      <alignment vertical="center"/>
    </xf>
    <xf numFmtId="0" fontId="36" fillId="0" borderId="6" xfId="25" applyFont="1" applyBorder="1" applyAlignment="1" applyProtection="1">
      <alignment horizontal="center" vertical="center"/>
    </xf>
    <xf numFmtId="0" fontId="17" fillId="0" borderId="6" xfId="25" applyFont="1" applyBorder="1" applyAlignment="1" applyProtection="1">
      <alignment horizontal="left" vertical="center"/>
    </xf>
    <xf numFmtId="0" fontId="25" fillId="0" borderId="0" xfId="25" applyFont="1" applyAlignment="1" applyProtection="1">
      <alignment horizontal="center" vertical="center"/>
      <protection locked="0"/>
    </xf>
    <xf numFmtId="181" fontId="25" fillId="0" borderId="48" xfId="25" applyNumberFormat="1" applyFont="1" applyBorder="1" applyAlignment="1" applyProtection="1">
      <alignment vertical="center"/>
    </xf>
    <xf numFmtId="181" fontId="25" fillId="0" borderId="53" xfId="25" applyNumberFormat="1" applyFont="1" applyBorder="1" applyAlignment="1" applyProtection="1">
      <alignment vertical="center"/>
    </xf>
    <xf numFmtId="0" fontId="25" fillId="0" borderId="0" xfId="25" applyFont="1" applyAlignment="1" applyProtection="1">
      <alignment horizontal="left" vertical="center"/>
      <protection locked="0"/>
    </xf>
    <xf numFmtId="0" fontId="25" fillId="0" borderId="0" xfId="25" applyFont="1" applyAlignment="1" applyProtection="1">
      <alignment horizontal="center" vertical="center"/>
    </xf>
    <xf numFmtId="0" fontId="25" fillId="0" borderId="3" xfId="25" applyFont="1" applyBorder="1" applyAlignment="1" applyProtection="1">
      <alignment horizontal="center" vertical="center"/>
    </xf>
    <xf numFmtId="0" fontId="25" fillId="0" borderId="6" xfId="25" applyFont="1" applyBorder="1" applyAlignment="1" applyProtection="1">
      <alignment horizontal="center" vertical="center"/>
    </xf>
    <xf numFmtId="0" fontId="25" fillId="0" borderId="4" xfId="25" applyFont="1" applyBorder="1" applyAlignment="1" applyProtection="1">
      <alignment horizontal="center" vertical="center"/>
    </xf>
    <xf numFmtId="0" fontId="25" fillId="0" borderId="0" xfId="25" applyFont="1" applyBorder="1" applyAlignment="1" applyProtection="1">
      <alignment horizontal="center" vertical="center"/>
      <protection locked="0"/>
    </xf>
    <xf numFmtId="0" fontId="25" fillId="0" borderId="6" xfId="25" applyFont="1" applyBorder="1" applyAlignment="1" applyProtection="1">
      <alignment horizontal="center" vertical="center"/>
      <protection locked="0"/>
    </xf>
    <xf numFmtId="0" fontId="25" fillId="0" borderId="61" xfId="25" applyFont="1" applyBorder="1" applyAlignment="1" applyProtection="1">
      <alignment horizontal="center" vertical="center"/>
    </xf>
    <xf numFmtId="0" fontId="25" fillId="0" borderId="0" xfId="25" applyFont="1" applyBorder="1" applyAlignment="1" applyProtection="1">
      <alignment horizontal="center" vertical="center"/>
    </xf>
    <xf numFmtId="0" fontId="4" fillId="0" borderId="0" xfId="0" applyFont="1" applyFill="1" applyProtection="1">
      <alignment vertical="center"/>
      <protection locked="0"/>
    </xf>
    <xf numFmtId="0" fontId="9" fillId="4" borderId="12" xfId="17" applyFont="1" applyFill="1" applyBorder="1" applyAlignment="1" applyProtection="1">
      <alignment horizontal="center" vertical="center" wrapText="1"/>
      <protection locked="0"/>
    </xf>
    <xf numFmtId="0" fontId="7" fillId="7" borderId="35" xfId="17" applyFont="1" applyFill="1" applyBorder="1" applyAlignment="1" applyProtection="1">
      <alignment horizontal="center" vertical="center"/>
      <protection locked="0"/>
    </xf>
    <xf numFmtId="0" fontId="13" fillId="6" borderId="4" xfId="17" applyFont="1" applyFill="1" applyBorder="1" applyAlignment="1" applyProtection="1">
      <alignment horizontal="center" vertical="center"/>
      <protection locked="0"/>
    </xf>
    <xf numFmtId="38" fontId="13" fillId="0" borderId="29" xfId="3" applyFont="1" applyFill="1" applyBorder="1" applyAlignment="1" applyProtection="1">
      <alignment horizontal="center" vertical="center" wrapText="1"/>
      <protection locked="0"/>
    </xf>
    <xf numFmtId="178" fontId="6" fillId="4" borderId="24" xfId="17" applyNumberFormat="1" applyFont="1" applyFill="1" applyBorder="1" applyAlignment="1" applyProtection="1">
      <alignment vertical="center" shrinkToFit="1"/>
      <protection locked="0"/>
    </xf>
    <xf numFmtId="178" fontId="6" fillId="4" borderId="25" xfId="17" applyNumberFormat="1" applyFont="1" applyFill="1" applyBorder="1" applyAlignment="1" applyProtection="1">
      <alignment vertical="center" shrinkToFit="1"/>
      <protection locked="0"/>
    </xf>
    <xf numFmtId="0" fontId="8" fillId="0" borderId="0" xfId="15" applyNumberFormat="1" applyFont="1" applyBorder="1" applyAlignment="1" applyProtection="1">
      <alignment horizontal="left" vertical="top"/>
      <protection locked="0"/>
    </xf>
    <xf numFmtId="180" fontId="6" fillId="0" borderId="0" xfId="3" applyNumberFormat="1" applyFont="1" applyFill="1" applyBorder="1" applyAlignment="1" applyProtection="1">
      <alignment horizontal="right" vertical="center"/>
      <protection locked="0"/>
    </xf>
    <xf numFmtId="0" fontId="6" fillId="0" borderId="4" xfId="17" applyFont="1" applyFill="1" applyBorder="1" applyAlignment="1" applyProtection="1">
      <alignment horizontal="center" vertical="center" shrinkToFit="1"/>
      <protection locked="0"/>
    </xf>
    <xf numFmtId="0" fontId="4" fillId="0" borderId="4" xfId="15" applyFont="1" applyBorder="1" applyAlignment="1" applyProtection="1">
      <alignment vertical="center"/>
      <protection locked="0"/>
    </xf>
    <xf numFmtId="0" fontId="13" fillId="7" borderId="4" xfId="0" applyFont="1" applyFill="1" applyBorder="1" applyAlignment="1" applyProtection="1">
      <alignment horizontal="center" vertical="center"/>
      <protection locked="0"/>
    </xf>
    <xf numFmtId="38" fontId="7" fillId="4" borderId="7" xfId="3" applyFont="1" applyFill="1" applyBorder="1" applyAlignment="1" applyProtection="1">
      <alignment horizontal="center" vertical="center"/>
      <protection locked="0"/>
    </xf>
    <xf numFmtId="177" fontId="2" fillId="0" borderId="12" xfId="17" applyNumberFormat="1" applyFont="1" applyFill="1" applyBorder="1" applyAlignment="1" applyProtection="1">
      <alignment vertical="center" shrinkToFit="1"/>
    </xf>
    <xf numFmtId="0" fontId="25" fillId="0" borderId="60" xfId="25" applyFont="1" applyFill="1" applyBorder="1" applyAlignment="1" applyProtection="1">
      <alignment horizontal="left" vertical="center"/>
    </xf>
    <xf numFmtId="0" fontId="25" fillId="0" borderId="62" xfId="25" applyFont="1" applyFill="1" applyBorder="1" applyAlignment="1" applyProtection="1">
      <alignment horizontal="left" vertical="center"/>
    </xf>
    <xf numFmtId="177" fontId="2" fillId="0" borderId="12" xfId="17" applyNumberFormat="1" applyFont="1" applyFill="1" applyBorder="1" applyAlignment="1" applyProtection="1">
      <alignment vertical="center" shrinkToFit="1"/>
    </xf>
    <xf numFmtId="0" fontId="0" fillId="0" borderId="0" xfId="0" applyFill="1" applyProtection="1">
      <alignment vertical="center"/>
    </xf>
    <xf numFmtId="0" fontId="0" fillId="0" borderId="0" xfId="0" applyBorder="1" applyAlignment="1" applyProtection="1">
      <alignment vertical="center"/>
    </xf>
    <xf numFmtId="38" fontId="2" fillId="0" borderId="0" xfId="18" applyFont="1" applyFill="1" applyProtection="1">
      <alignment vertical="center"/>
    </xf>
    <xf numFmtId="38" fontId="6" fillId="0" borderId="0" xfId="18" applyFont="1" applyFill="1" applyBorder="1" applyAlignment="1" applyProtection="1">
      <alignment horizontal="center" vertical="center"/>
    </xf>
    <xf numFmtId="178" fontId="6" fillId="0" borderId="0" xfId="18" applyNumberFormat="1" applyFont="1" applyFill="1" applyBorder="1" applyAlignment="1" applyProtection="1">
      <alignment vertical="center" shrinkToFit="1"/>
    </xf>
    <xf numFmtId="178" fontId="0" fillId="0" borderId="0" xfId="0" applyNumberFormat="1" applyBorder="1" applyAlignment="1" applyProtection="1">
      <alignment vertical="center" shrinkToFit="1"/>
    </xf>
    <xf numFmtId="38" fontId="2" fillId="0" borderId="0" xfId="18" applyFont="1" applyFill="1" applyAlignment="1" applyProtection="1">
      <alignment horizontal="right" vertical="center"/>
    </xf>
    <xf numFmtId="38" fontId="6" fillId="0" borderId="12" xfId="18" applyFont="1" applyFill="1" applyBorder="1" applyAlignment="1" applyProtection="1">
      <alignment horizontal="center" vertical="center"/>
    </xf>
    <xf numFmtId="0" fontId="0" fillId="0" borderId="0" xfId="0" applyProtection="1">
      <alignment vertical="center"/>
    </xf>
    <xf numFmtId="0" fontId="8" fillId="0" borderId="12" xfId="10" applyFont="1" applyBorder="1" applyAlignment="1" applyProtection="1">
      <alignment vertical="center"/>
    </xf>
    <xf numFmtId="38" fontId="6" fillId="0" borderId="7" xfId="18" applyFont="1" applyFill="1" applyBorder="1" applyAlignment="1" applyProtection="1">
      <alignment horizontal="center" vertical="center"/>
    </xf>
    <xf numFmtId="0" fontId="25" fillId="0" borderId="0" xfId="25" applyFont="1" applyBorder="1" applyAlignment="1" applyProtection="1">
      <alignment horizontal="left" vertical="center"/>
      <protection locked="0"/>
    </xf>
    <xf numFmtId="0" fontId="25" fillId="0" borderId="62" xfId="25" applyFont="1" applyBorder="1" applyAlignment="1" applyProtection="1">
      <alignment horizontal="left" vertical="center"/>
      <protection locked="0"/>
    </xf>
    <xf numFmtId="0" fontId="25" fillId="0" borderId="10" xfId="25" applyFont="1" applyBorder="1" applyAlignment="1" applyProtection="1">
      <alignment horizontal="center" vertical="center"/>
      <protection locked="0"/>
    </xf>
    <xf numFmtId="0" fontId="25" fillId="0" borderId="0" xfId="25" applyFont="1" applyBorder="1" applyAlignment="1" applyProtection="1">
      <alignment horizontal="center" vertical="center"/>
      <protection locked="0"/>
    </xf>
    <xf numFmtId="0" fontId="25" fillId="0" borderId="1" xfId="25" applyFont="1" applyBorder="1" applyAlignment="1" applyProtection="1">
      <alignment horizontal="center" vertical="center"/>
    </xf>
    <xf numFmtId="0" fontId="25" fillId="0" borderId="4" xfId="25" applyFont="1" applyBorder="1" applyAlignment="1" applyProtection="1">
      <alignment horizontal="center" vertical="center"/>
    </xf>
    <xf numFmtId="0" fontId="25" fillId="0" borderId="7" xfId="25" applyFont="1" applyBorder="1" applyAlignment="1" applyProtection="1">
      <alignment horizontal="center" vertical="center"/>
    </xf>
    <xf numFmtId="0" fontId="25" fillId="0" borderId="4" xfId="25" applyNumberFormat="1" applyFont="1" applyBorder="1" applyAlignment="1" applyProtection="1">
      <alignment horizontal="center" vertical="center"/>
      <protection locked="0"/>
    </xf>
    <xf numFmtId="0" fontId="25" fillId="0" borderId="75" xfId="25" applyNumberFormat="1" applyFont="1" applyBorder="1" applyAlignment="1" applyProtection="1">
      <alignment horizontal="center" vertical="center"/>
      <protection locked="0"/>
    </xf>
    <xf numFmtId="0" fontId="25" fillId="0" borderId="4" xfId="25" applyFont="1" applyBorder="1" applyAlignment="1" applyProtection="1">
      <alignment horizontal="left" vertical="center" shrinkToFit="1"/>
      <protection locked="0"/>
    </xf>
    <xf numFmtId="0" fontId="25" fillId="0" borderId="70" xfId="25" applyFont="1" applyBorder="1" applyAlignment="1" applyProtection="1">
      <alignment horizontal="left" vertical="center" shrinkToFit="1"/>
      <protection locked="0"/>
    </xf>
    <xf numFmtId="0" fontId="25" fillId="0" borderId="3" xfId="25" applyFont="1" applyBorder="1" applyAlignment="1" applyProtection="1">
      <alignment horizontal="center" vertical="center"/>
      <protection locked="0"/>
    </xf>
    <xf numFmtId="0" fontId="25" fillId="0" borderId="6" xfId="25" applyFont="1" applyBorder="1" applyAlignment="1" applyProtection="1">
      <alignment horizontal="center" vertical="center"/>
      <protection locked="0"/>
    </xf>
    <xf numFmtId="0" fontId="25" fillId="0" borderId="54" xfId="25" applyFont="1" applyBorder="1" applyAlignment="1" applyProtection="1">
      <alignment horizontal="left" vertical="center"/>
      <protection locked="0"/>
    </xf>
    <xf numFmtId="0" fontId="25" fillId="0" borderId="74" xfId="25" applyFont="1" applyBorder="1" applyAlignment="1" applyProtection="1">
      <alignment horizontal="left" vertical="center"/>
      <protection locked="0"/>
    </xf>
    <xf numFmtId="0" fontId="28" fillId="0" borderId="63" xfId="25" applyFont="1" applyBorder="1" applyAlignment="1" applyProtection="1">
      <alignment horizontal="left" vertical="center"/>
    </xf>
    <xf numFmtId="0" fontId="25" fillId="0" borderId="1" xfId="25" applyFont="1" applyBorder="1" applyAlignment="1" applyProtection="1">
      <alignment horizontal="left" vertical="center"/>
      <protection locked="0"/>
    </xf>
    <xf numFmtId="0" fontId="25" fillId="0" borderId="4" xfId="25" applyFont="1" applyBorder="1" applyAlignment="1" applyProtection="1">
      <alignment horizontal="left" vertical="center"/>
      <protection locked="0"/>
    </xf>
    <xf numFmtId="0" fontId="25" fillId="0" borderId="70" xfId="25" applyFont="1" applyBorder="1" applyAlignment="1" applyProtection="1">
      <alignment horizontal="left" vertical="center"/>
      <protection locked="0"/>
    </xf>
    <xf numFmtId="0" fontId="25" fillId="0" borderId="0" xfId="25" applyFont="1" applyBorder="1" applyAlignment="1" applyProtection="1">
      <alignment horizontal="center" vertical="center" wrapText="1"/>
    </xf>
    <xf numFmtId="0" fontId="25" fillId="0" borderId="54" xfId="25" applyFont="1" applyBorder="1" applyAlignment="1" applyProtection="1">
      <alignment horizontal="center" vertical="center" wrapText="1"/>
    </xf>
    <xf numFmtId="0" fontId="25" fillId="0" borderId="2" xfId="25" applyFont="1" applyBorder="1" applyAlignment="1" applyProtection="1">
      <alignment horizontal="center" vertical="center"/>
      <protection locked="0"/>
    </xf>
    <xf numFmtId="0" fontId="25" fillId="0" borderId="5" xfId="25" applyFont="1" applyBorder="1" applyAlignment="1" applyProtection="1">
      <alignment horizontal="center" vertical="center"/>
      <protection locked="0"/>
    </xf>
    <xf numFmtId="0" fontId="25" fillId="0" borderId="81" xfId="25" applyFont="1" applyBorder="1" applyAlignment="1" applyProtection="1">
      <alignment horizontal="left" vertical="top"/>
    </xf>
    <xf numFmtId="0" fontId="25" fillId="0" borderId="0" xfId="25" applyFont="1" applyAlignment="1" applyProtection="1">
      <alignment horizontal="left" vertical="top"/>
    </xf>
    <xf numFmtId="0" fontId="25" fillId="0" borderId="7" xfId="25" applyFont="1" applyBorder="1" applyAlignment="1" applyProtection="1">
      <alignment horizontal="left" vertical="center"/>
      <protection locked="0"/>
    </xf>
    <xf numFmtId="0" fontId="25" fillId="0" borderId="76" xfId="25" applyFont="1" applyBorder="1" applyAlignment="1" applyProtection="1">
      <alignment horizontal="center" vertical="center"/>
    </xf>
    <xf numFmtId="0" fontId="25" fillId="0" borderId="77" xfId="25" applyFont="1" applyBorder="1" applyAlignment="1" applyProtection="1">
      <alignment horizontal="center" vertical="center"/>
    </xf>
    <xf numFmtId="0" fontId="25" fillId="0" borderId="78" xfId="25" applyFont="1" applyBorder="1" applyAlignment="1" applyProtection="1">
      <alignment horizontal="center" vertical="center"/>
    </xf>
    <xf numFmtId="0" fontId="25" fillId="0" borderId="76" xfId="25" applyFont="1" applyBorder="1" applyAlignment="1" applyProtection="1">
      <alignment horizontal="left" vertical="center"/>
      <protection locked="0"/>
    </xf>
    <xf numFmtId="0" fontId="25" fillId="0" borderId="77" xfId="25" applyFont="1" applyBorder="1" applyAlignment="1" applyProtection="1">
      <alignment horizontal="left" vertical="center"/>
      <protection locked="0"/>
    </xf>
    <xf numFmtId="0" fontId="25" fillId="0" borderId="79" xfId="25" applyFont="1" applyBorder="1" applyAlignment="1" applyProtection="1">
      <alignment horizontal="left" vertical="center"/>
      <protection locked="0"/>
    </xf>
    <xf numFmtId="0" fontId="25" fillId="0" borderId="0" xfId="25" applyFont="1" applyAlignment="1" applyProtection="1">
      <alignment horizontal="center" vertical="center"/>
    </xf>
    <xf numFmtId="0" fontId="25" fillId="0" borderId="4" xfId="25" applyFont="1" applyBorder="1" applyAlignment="1" applyProtection="1">
      <alignment horizontal="center" vertical="center"/>
      <protection locked="0"/>
    </xf>
    <xf numFmtId="0" fontId="25" fillId="0" borderId="7" xfId="25" applyFont="1" applyBorder="1" applyAlignment="1" applyProtection="1">
      <alignment horizontal="center" vertical="center"/>
      <protection locked="0"/>
    </xf>
    <xf numFmtId="0" fontId="25" fillId="0" borderId="1" xfId="25" applyFont="1" applyBorder="1" applyAlignment="1" applyProtection="1">
      <alignment horizontal="center" vertical="center"/>
      <protection locked="0"/>
    </xf>
    <xf numFmtId="0" fontId="25" fillId="0" borderId="5" xfId="25" applyFont="1" applyBorder="1" applyAlignment="1" applyProtection="1">
      <alignment horizontal="left" vertical="center"/>
      <protection locked="0"/>
    </xf>
    <xf numFmtId="0" fontId="25" fillId="0" borderId="72" xfId="25" applyFont="1" applyBorder="1" applyAlignment="1" applyProtection="1">
      <alignment horizontal="left" vertical="center"/>
      <protection locked="0"/>
    </xf>
    <xf numFmtId="0" fontId="25" fillId="0" borderId="6" xfId="25" applyFont="1" applyBorder="1" applyAlignment="1" applyProtection="1">
      <alignment horizontal="left" vertical="center"/>
      <protection locked="0"/>
    </xf>
    <xf numFmtId="0" fontId="25" fillId="0" borderId="69" xfId="25" applyFont="1" applyBorder="1" applyAlignment="1" applyProtection="1">
      <alignment horizontal="left" vertical="center"/>
      <protection locked="0"/>
    </xf>
    <xf numFmtId="0" fontId="25" fillId="0" borderId="10" xfId="25" applyFont="1" applyBorder="1" applyAlignment="1" applyProtection="1">
      <alignment horizontal="center" vertical="center" wrapText="1"/>
    </xf>
    <xf numFmtId="0" fontId="25" fillId="0" borderId="3" xfId="25" applyFont="1" applyBorder="1" applyAlignment="1" applyProtection="1">
      <alignment horizontal="center" vertical="center" wrapText="1"/>
    </xf>
    <xf numFmtId="0" fontId="25" fillId="0" borderId="6" xfId="25" applyFont="1" applyBorder="1" applyAlignment="1" applyProtection="1">
      <alignment horizontal="center" vertical="center" wrapText="1"/>
    </xf>
    <xf numFmtId="0" fontId="29" fillId="0" borderId="2" xfId="25" applyFont="1" applyBorder="1" applyAlignment="1" applyProtection="1">
      <alignment horizontal="center" vertical="center" wrapText="1"/>
      <protection locked="0"/>
    </xf>
    <xf numFmtId="0" fontId="29" fillId="0" borderId="5" xfId="25" applyFont="1" applyBorder="1" applyAlignment="1" applyProtection="1">
      <alignment horizontal="center" vertical="center" wrapText="1"/>
      <protection locked="0"/>
    </xf>
    <xf numFmtId="0" fontId="29" fillId="0" borderId="8" xfId="25" applyFont="1" applyBorder="1" applyAlignment="1" applyProtection="1">
      <alignment horizontal="center" vertical="center" wrapText="1"/>
      <protection locked="0"/>
    </xf>
    <xf numFmtId="0" fontId="29" fillId="0" borderId="3" xfId="25" applyFont="1" applyBorder="1" applyAlignment="1" applyProtection="1">
      <alignment horizontal="center" vertical="center" wrapText="1"/>
      <protection locked="0"/>
    </xf>
    <xf numFmtId="0" fontId="29" fillId="0" borderId="6" xfId="25" applyFont="1" applyBorder="1" applyAlignment="1" applyProtection="1">
      <alignment horizontal="center" vertical="center" wrapText="1"/>
      <protection locked="0"/>
    </xf>
    <xf numFmtId="0" fontId="29" fillId="0" borderId="9" xfId="25" applyFont="1" applyBorder="1" applyAlignment="1" applyProtection="1">
      <alignment horizontal="center" vertical="center" wrapText="1"/>
      <protection locked="0"/>
    </xf>
    <xf numFmtId="0" fontId="25" fillId="0" borderId="41" xfId="25" applyFont="1" applyBorder="1" applyAlignment="1" applyProtection="1">
      <alignment horizontal="center" vertical="center"/>
    </xf>
    <xf numFmtId="0" fontId="25" fillId="0" borderId="66" xfId="25" applyFont="1" applyBorder="1" applyAlignment="1" applyProtection="1">
      <alignment horizontal="center" vertical="center"/>
    </xf>
    <xf numFmtId="0" fontId="25" fillId="0" borderId="67" xfId="25" applyFont="1" applyBorder="1" applyAlignment="1" applyProtection="1">
      <alignment horizontal="center" vertical="center"/>
    </xf>
    <xf numFmtId="0" fontId="25" fillId="0" borderId="1" xfId="25" applyFont="1" applyBorder="1" applyAlignment="1" applyProtection="1">
      <alignment horizontal="center" vertical="center" wrapText="1"/>
    </xf>
    <xf numFmtId="0" fontId="25" fillId="0" borderId="1" xfId="25" applyFont="1" applyBorder="1" applyAlignment="1" applyProtection="1">
      <alignment horizontal="left" vertical="top"/>
      <protection locked="0"/>
    </xf>
    <xf numFmtId="0" fontId="25" fillId="0" borderId="4" xfId="25" applyFont="1" applyBorder="1" applyAlignment="1" applyProtection="1">
      <alignment horizontal="left" vertical="top"/>
      <protection locked="0"/>
    </xf>
    <xf numFmtId="0" fontId="25" fillId="0" borderId="70" xfId="25" applyFont="1" applyBorder="1" applyAlignment="1" applyProtection="1">
      <alignment horizontal="left" vertical="top"/>
      <protection locked="0"/>
    </xf>
    <xf numFmtId="0" fontId="25" fillId="0" borderId="3" xfId="25" applyFont="1" applyBorder="1" applyAlignment="1" applyProtection="1">
      <alignment horizontal="center" vertical="center"/>
    </xf>
    <xf numFmtId="0" fontId="25" fillId="0" borderId="6" xfId="25" applyFont="1" applyBorder="1" applyAlignment="1" applyProtection="1">
      <alignment horizontal="center" vertical="center"/>
    </xf>
    <xf numFmtId="0" fontId="25" fillId="0" borderId="1" xfId="25" applyFont="1" applyBorder="1" applyAlignment="1" applyProtection="1">
      <alignment horizontal="right" vertical="center"/>
      <protection locked="0"/>
    </xf>
    <xf numFmtId="0" fontId="25" fillId="0" borderId="4" xfId="25" applyFont="1" applyBorder="1" applyAlignment="1" applyProtection="1">
      <alignment horizontal="right" vertical="center"/>
      <protection locked="0"/>
    </xf>
    <xf numFmtId="0" fontId="25" fillId="0" borderId="71" xfId="25" applyFont="1" applyBorder="1" applyAlignment="1" applyProtection="1">
      <alignment horizontal="center" vertical="center"/>
    </xf>
    <xf numFmtId="0" fontId="25" fillId="0" borderId="41" xfId="25" applyFont="1" applyBorder="1" applyAlignment="1" applyProtection="1">
      <alignment horizontal="left" vertical="center"/>
      <protection locked="0"/>
    </xf>
    <xf numFmtId="0" fontId="25" fillId="0" borderId="66" xfId="25" applyFont="1" applyBorder="1" applyAlignment="1" applyProtection="1">
      <alignment horizontal="left" vertical="center"/>
      <protection locked="0"/>
    </xf>
    <xf numFmtId="0" fontId="25" fillId="0" borderId="68" xfId="25" applyFont="1" applyBorder="1" applyAlignment="1" applyProtection="1">
      <alignment horizontal="left" vertical="center"/>
      <protection locked="0"/>
    </xf>
    <xf numFmtId="0" fontId="25" fillId="0" borderId="9" xfId="25" applyFont="1" applyBorder="1" applyAlignment="1" applyProtection="1">
      <alignment horizontal="center" vertical="center"/>
    </xf>
    <xf numFmtId="0" fontId="25" fillId="0" borderId="3" xfId="25" applyFont="1" applyBorder="1" applyAlignment="1" applyProtection="1">
      <alignment horizontal="left" vertical="center"/>
    </xf>
    <xf numFmtId="0" fontId="25" fillId="0" borderId="6" xfId="25" applyFont="1" applyBorder="1" applyAlignment="1" applyProtection="1">
      <alignment horizontal="left" vertical="center"/>
    </xf>
    <xf numFmtId="0" fontId="25" fillId="0" borderId="69" xfId="25" applyFont="1" applyBorder="1" applyAlignment="1" applyProtection="1">
      <alignment horizontal="left" vertical="center"/>
    </xf>
    <xf numFmtId="0" fontId="28" fillId="0" borderId="47" xfId="25" applyFont="1" applyBorder="1" applyAlignment="1" applyProtection="1">
      <alignment vertical="center"/>
    </xf>
    <xf numFmtId="0" fontId="28" fillId="0" borderId="58" xfId="25" applyFont="1" applyBorder="1" applyAlignment="1" applyProtection="1">
      <alignment vertical="center"/>
    </xf>
    <xf numFmtId="0" fontId="25" fillId="0" borderId="47" xfId="25" applyFont="1" applyFill="1" applyBorder="1" applyAlignment="1" applyProtection="1">
      <alignment horizontal="left" vertical="center"/>
    </xf>
    <xf numFmtId="0" fontId="25" fillId="0" borderId="59" xfId="25" applyFont="1" applyFill="1" applyBorder="1" applyAlignment="1" applyProtection="1">
      <alignment horizontal="left" vertical="center"/>
    </xf>
    <xf numFmtId="0" fontId="25" fillId="0" borderId="0" xfId="25" applyNumberFormat="1" applyFont="1" applyAlignment="1" applyProtection="1">
      <alignment horizontal="center" vertical="center"/>
      <protection locked="0"/>
    </xf>
    <xf numFmtId="181" fontId="25" fillId="0" borderId="48" xfId="25" applyNumberFormat="1" applyFont="1" applyBorder="1" applyAlignment="1" applyProtection="1">
      <alignment vertical="center"/>
    </xf>
    <xf numFmtId="181" fontId="25" fillId="0" borderId="61" xfId="25" applyNumberFormat="1" applyFont="1" applyBorder="1" applyAlignment="1" applyProtection="1">
      <alignment vertical="center"/>
    </xf>
    <xf numFmtId="181" fontId="25" fillId="0" borderId="53" xfId="25" applyNumberFormat="1" applyFont="1" applyBorder="1" applyAlignment="1" applyProtection="1">
      <alignment vertical="center"/>
    </xf>
    <xf numFmtId="0" fontId="28" fillId="0" borderId="49" xfId="25" applyFont="1" applyBorder="1" applyAlignment="1" applyProtection="1">
      <alignment vertical="center"/>
    </xf>
    <xf numFmtId="0" fontId="28" fillId="0" borderId="50" xfId="25" applyFont="1" applyBorder="1" applyAlignment="1" applyProtection="1">
      <alignment vertical="center"/>
    </xf>
    <xf numFmtId="0" fontId="28" fillId="0" borderId="0" xfId="25" applyFont="1" applyBorder="1" applyAlignment="1" applyProtection="1">
      <alignment vertical="center"/>
    </xf>
    <xf numFmtId="0" fontId="28" fillId="0" borderId="11" xfId="25" applyFont="1" applyBorder="1" applyAlignment="1" applyProtection="1">
      <alignment vertical="center"/>
    </xf>
    <xf numFmtId="0" fontId="28" fillId="0" borderId="54" xfId="25" applyFont="1" applyBorder="1" applyAlignment="1" applyProtection="1">
      <alignment vertical="center"/>
    </xf>
    <xf numFmtId="0" fontId="28" fillId="0" borderId="55" xfId="25" applyFont="1" applyBorder="1" applyAlignment="1" applyProtection="1">
      <alignment vertical="center"/>
    </xf>
    <xf numFmtId="0" fontId="28" fillId="0" borderId="47" xfId="25" applyFont="1" applyBorder="1" applyAlignment="1" applyProtection="1">
      <alignment vertical="center" wrapText="1"/>
    </xf>
    <xf numFmtId="0" fontId="28" fillId="0" borderId="58" xfId="25" applyFont="1" applyBorder="1" applyAlignment="1" applyProtection="1">
      <alignment vertical="center" wrapText="1"/>
    </xf>
    <xf numFmtId="0" fontId="25" fillId="0" borderId="0" xfId="25" applyFont="1" applyAlignment="1" applyProtection="1">
      <alignment horizontal="left" vertical="center"/>
      <protection locked="0"/>
    </xf>
    <xf numFmtId="0" fontId="26" fillId="0" borderId="0" xfId="25" applyFont="1" applyAlignment="1" applyProtection="1">
      <alignment horizontal="center" vertical="center"/>
    </xf>
    <xf numFmtId="0" fontId="25" fillId="0" borderId="0" xfId="25" applyFont="1" applyAlignment="1" applyProtection="1">
      <alignment horizontal="left" vertical="center" wrapText="1"/>
    </xf>
    <xf numFmtId="0" fontId="27" fillId="0" borderId="49" xfId="25" applyFont="1" applyBorder="1" applyAlignment="1" applyProtection="1">
      <alignment horizontal="right" vertical="center"/>
    </xf>
    <xf numFmtId="0" fontId="27" fillId="0" borderId="50" xfId="25" applyFont="1" applyBorder="1" applyAlignment="1" applyProtection="1">
      <alignment horizontal="right" vertical="center"/>
    </xf>
    <xf numFmtId="0" fontId="30" fillId="0" borderId="51" xfId="25" applyFont="1" applyBorder="1" applyAlignment="1" applyProtection="1">
      <alignment horizontal="left" vertical="center"/>
      <protection locked="0"/>
    </xf>
    <xf numFmtId="0" fontId="30" fillId="0" borderId="52" xfId="25" applyFont="1" applyBorder="1" applyAlignment="1" applyProtection="1">
      <alignment horizontal="left" vertical="center"/>
      <protection locked="0"/>
    </xf>
    <xf numFmtId="0" fontId="25" fillId="0" borderId="56" xfId="25" applyFont="1" applyFill="1" applyBorder="1" applyAlignment="1" applyProtection="1">
      <alignment horizontal="left" vertical="center"/>
      <protection locked="0"/>
    </xf>
    <xf numFmtId="0" fontId="25" fillId="0" borderId="57" xfId="25" applyFont="1" applyFill="1" applyBorder="1" applyAlignment="1" applyProtection="1">
      <alignment horizontal="left" vertical="center"/>
      <protection locked="0"/>
    </xf>
    <xf numFmtId="0" fontId="25" fillId="0" borderId="94" xfId="25" applyFont="1" applyBorder="1" applyAlignment="1" applyProtection="1">
      <alignment horizontal="center" vertical="center"/>
    </xf>
    <xf numFmtId="0" fontId="25" fillId="0" borderId="25" xfId="25" applyFont="1" applyBorder="1" applyAlignment="1" applyProtection="1">
      <alignment horizontal="center" vertical="center"/>
    </xf>
    <xf numFmtId="0" fontId="25" fillId="0" borderId="27" xfId="25" applyFont="1" applyBorder="1" applyAlignment="1" applyProtection="1">
      <alignment horizontal="center" vertical="center"/>
    </xf>
    <xf numFmtId="0" fontId="25" fillId="0" borderId="19" xfId="25" applyFont="1" applyBorder="1" applyAlignment="1" applyProtection="1">
      <alignment horizontal="left" vertical="center"/>
    </xf>
    <xf numFmtId="0" fontId="25" fillId="0" borderId="25" xfId="25" applyFont="1" applyBorder="1" applyAlignment="1" applyProtection="1">
      <alignment horizontal="left" vertical="center"/>
    </xf>
    <xf numFmtId="0" fontId="25" fillId="0" borderId="87" xfId="25" applyFont="1" applyBorder="1" applyAlignment="1" applyProtection="1">
      <alignment horizontal="left" vertical="center"/>
    </xf>
    <xf numFmtId="0" fontId="25" fillId="0" borderId="0" xfId="25" applyFont="1" applyAlignment="1" applyProtection="1">
      <alignment horizontal="left" vertical="center"/>
    </xf>
    <xf numFmtId="0" fontId="14" fillId="0" borderId="0" xfId="25" applyFont="1" applyAlignment="1" applyProtection="1">
      <alignment horizontal="center" vertical="center"/>
    </xf>
    <xf numFmtId="0" fontId="25" fillId="0" borderId="54" xfId="25" applyFont="1" applyBorder="1" applyAlignment="1" applyProtection="1">
      <alignment horizontal="left" vertical="center"/>
    </xf>
    <xf numFmtId="0" fontId="25" fillId="0" borderId="48" xfId="25" applyFont="1" applyBorder="1" applyAlignment="1" applyProtection="1">
      <alignment horizontal="center" vertical="center"/>
    </xf>
    <xf numFmtId="0" fontId="25" fillId="0" borderId="49" xfId="25" applyFont="1" applyBorder="1" applyAlignment="1" applyProtection="1">
      <alignment horizontal="center" vertical="center"/>
    </xf>
    <xf numFmtId="0" fontId="25" fillId="0" borderId="50" xfId="25" applyFont="1" applyBorder="1" applyAlignment="1" applyProtection="1">
      <alignment horizontal="center" vertical="center"/>
    </xf>
    <xf numFmtId="0" fontId="30" fillId="0" borderId="49" xfId="25" applyFont="1" applyBorder="1" applyAlignment="1" applyProtection="1">
      <alignment horizontal="left" vertical="center"/>
    </xf>
    <xf numFmtId="0" fontId="30" fillId="0" borderId="60" xfId="25" applyFont="1" applyBorder="1" applyAlignment="1" applyProtection="1">
      <alignment horizontal="left" vertical="center"/>
    </xf>
    <xf numFmtId="0" fontId="25" fillId="0" borderId="61" xfId="25" applyFont="1" applyBorder="1" applyAlignment="1" applyProtection="1">
      <alignment horizontal="center" vertical="center"/>
    </xf>
    <xf numFmtId="0" fontId="25" fillId="0" borderId="0" xfId="25" applyFont="1" applyBorder="1" applyAlignment="1" applyProtection="1">
      <alignment horizontal="center" vertical="center"/>
    </xf>
    <xf numFmtId="0" fontId="25" fillId="0" borderId="11" xfId="25" applyFont="1" applyBorder="1" applyAlignment="1" applyProtection="1">
      <alignment horizontal="center" vertical="center"/>
    </xf>
    <xf numFmtId="0" fontId="25" fillId="0" borderId="86" xfId="25" applyFont="1" applyBorder="1" applyAlignment="1" applyProtection="1">
      <alignment horizontal="center" vertical="center"/>
    </xf>
    <xf numFmtId="0" fontId="25" fillId="0" borderId="1" xfId="25" applyFont="1" applyBorder="1" applyAlignment="1" applyProtection="1">
      <alignment horizontal="left" vertical="center"/>
    </xf>
    <xf numFmtId="0" fontId="25" fillId="0" borderId="4" xfId="25" applyFont="1" applyBorder="1" applyAlignment="1" applyProtection="1">
      <alignment horizontal="left" vertical="center"/>
    </xf>
    <xf numFmtId="0" fontId="25" fillId="0" borderId="70" xfId="25" applyFont="1" applyBorder="1" applyAlignment="1" applyProtection="1">
      <alignment horizontal="left" vertical="center"/>
    </xf>
    <xf numFmtId="0" fontId="30" fillId="0" borderId="0" xfId="25" applyFont="1" applyBorder="1" applyAlignment="1" applyProtection="1">
      <alignment horizontal="left" vertical="top" wrapText="1"/>
      <protection locked="0"/>
    </xf>
    <xf numFmtId="0" fontId="30" fillId="0" borderId="62" xfId="25" applyFont="1" applyBorder="1" applyAlignment="1" applyProtection="1">
      <alignment horizontal="left" vertical="top" wrapText="1"/>
      <protection locked="0"/>
    </xf>
    <xf numFmtId="0" fontId="30" fillId="0" borderId="6" xfId="25" applyFont="1" applyBorder="1" applyAlignment="1" applyProtection="1">
      <alignment horizontal="left" vertical="top" wrapText="1"/>
      <protection locked="0"/>
    </xf>
    <xf numFmtId="0" fontId="30" fillId="0" borderId="69" xfId="25" applyFont="1" applyBorder="1" applyAlignment="1" applyProtection="1">
      <alignment horizontal="left" vertical="top" wrapText="1"/>
      <protection locked="0"/>
    </xf>
    <xf numFmtId="0" fontId="25" fillId="0" borderId="6" xfId="25" applyFont="1" applyBorder="1" applyAlignment="1" applyProtection="1">
      <alignment horizontal="left" vertical="center" wrapText="1"/>
      <protection locked="0"/>
    </xf>
    <xf numFmtId="0" fontId="25" fillId="0" borderId="69" xfId="25" applyFont="1" applyBorder="1" applyAlignment="1" applyProtection="1">
      <alignment horizontal="left" vertical="center" wrapText="1"/>
      <protection locked="0"/>
    </xf>
    <xf numFmtId="0" fontId="25" fillId="0" borderId="3" xfId="25" applyFont="1" applyBorder="1" applyAlignment="1" applyProtection="1">
      <alignment horizontal="left" vertical="center"/>
      <protection locked="0"/>
    </xf>
    <xf numFmtId="0" fontId="25" fillId="0" borderId="93" xfId="25" applyFont="1" applyBorder="1" applyAlignment="1" applyProtection="1">
      <alignment horizontal="center" vertical="center"/>
    </xf>
    <xf numFmtId="0" fontId="25" fillId="0" borderId="92" xfId="25" applyFont="1" applyBorder="1" applyAlignment="1" applyProtection="1">
      <alignment horizontal="left" vertical="center"/>
      <protection locked="0"/>
    </xf>
    <xf numFmtId="0" fontId="32" fillId="0" borderId="89" xfId="25" applyFont="1" applyBorder="1" applyAlignment="1" applyProtection="1">
      <alignment horizontal="right" vertical="center"/>
    </xf>
    <xf numFmtId="0" fontId="32" fillId="0" borderId="63" xfId="25" applyFont="1" applyBorder="1" applyAlignment="1" applyProtection="1">
      <alignment horizontal="right" vertical="center"/>
    </xf>
    <xf numFmtId="38" fontId="32" fillId="2" borderId="63" xfId="26" applyNumberFormat="1" applyFont="1" applyFill="1" applyBorder="1" applyAlignment="1" applyProtection="1">
      <alignment horizontal="right" vertical="center"/>
    </xf>
    <xf numFmtId="0" fontId="25" fillId="0" borderId="61" xfId="25" applyFont="1" applyBorder="1" applyAlignment="1" applyProtection="1">
      <alignment horizontal="left" vertical="center"/>
    </xf>
    <xf numFmtId="0" fontId="25" fillId="0" borderId="0" xfId="25" applyFont="1" applyBorder="1" applyAlignment="1" applyProtection="1">
      <alignment horizontal="left" vertical="center"/>
    </xf>
    <xf numFmtId="0" fontId="25" fillId="0" borderId="62" xfId="25" applyFont="1" applyBorder="1" applyAlignment="1" applyProtection="1">
      <alignment horizontal="left" vertical="center"/>
    </xf>
    <xf numFmtId="0" fontId="25" fillId="0" borderId="41" xfId="25" applyFont="1" applyBorder="1" applyAlignment="1" applyProtection="1">
      <alignment horizontal="left" vertical="center"/>
    </xf>
    <xf numFmtId="0" fontId="25" fillId="0" borderId="66" xfId="25" applyFont="1" applyBorder="1" applyAlignment="1" applyProtection="1">
      <alignment horizontal="left" vertical="center"/>
    </xf>
    <xf numFmtId="0" fontId="25" fillId="0" borderId="67" xfId="25" applyFont="1" applyBorder="1" applyAlignment="1" applyProtection="1">
      <alignment horizontal="left" vertical="center"/>
    </xf>
    <xf numFmtId="38" fontId="25" fillId="0" borderId="66" xfId="26" applyFont="1" applyFill="1" applyBorder="1" applyAlignment="1" applyProtection="1">
      <alignment horizontal="right" vertical="center"/>
    </xf>
    <xf numFmtId="0" fontId="25" fillId="0" borderId="43" xfId="25" applyFont="1" applyBorder="1" applyAlignment="1" applyProtection="1">
      <alignment horizontal="left" vertical="center"/>
    </xf>
    <xf numFmtId="0" fontId="25" fillId="0" borderId="24" xfId="25" applyFont="1" applyBorder="1" applyAlignment="1" applyProtection="1">
      <alignment horizontal="left" vertical="center"/>
    </xf>
    <xf numFmtId="0" fontId="25" fillId="0" borderId="85" xfId="25" applyFont="1" applyBorder="1" applyAlignment="1" applyProtection="1">
      <alignment horizontal="left" vertical="center"/>
    </xf>
    <xf numFmtId="0" fontId="25" fillId="0" borderId="43" xfId="25" applyFont="1" applyBorder="1" applyAlignment="1" applyProtection="1">
      <alignment horizontal="center" vertical="center"/>
    </xf>
    <xf numFmtId="0" fontId="25" fillId="0" borderId="85" xfId="25" applyFont="1" applyBorder="1" applyAlignment="1" applyProtection="1">
      <alignment horizontal="center" vertical="center"/>
    </xf>
    <xf numFmtId="38" fontId="25" fillId="0" borderId="43" xfId="26" applyFont="1" applyFill="1" applyBorder="1" applyAlignment="1" applyProtection="1">
      <alignment horizontal="right" vertical="center"/>
    </xf>
    <xf numFmtId="38" fontId="25" fillId="0" borderId="24" xfId="26" applyFont="1" applyFill="1" applyBorder="1" applyAlignment="1" applyProtection="1">
      <alignment horizontal="right" vertical="center"/>
    </xf>
    <xf numFmtId="0" fontId="31" fillId="0" borderId="19" xfId="25" applyFont="1" applyBorder="1" applyAlignment="1" applyProtection="1">
      <alignment horizontal="left" vertical="center"/>
    </xf>
    <xf numFmtId="0" fontId="31" fillId="0" borderId="25" xfId="25" applyFont="1" applyBorder="1" applyAlignment="1" applyProtection="1">
      <alignment horizontal="left" vertical="center"/>
    </xf>
    <xf numFmtId="0" fontId="31" fillId="0" borderId="27" xfId="25" applyFont="1" applyBorder="1" applyAlignment="1" applyProtection="1">
      <alignment horizontal="left" vertical="center"/>
    </xf>
    <xf numFmtId="0" fontId="25" fillId="0" borderId="19" xfId="25" applyFont="1" applyBorder="1" applyAlignment="1" applyProtection="1">
      <alignment horizontal="center" vertical="center"/>
    </xf>
    <xf numFmtId="38" fontId="31" fillId="9" borderId="25" xfId="26" applyFont="1" applyFill="1" applyBorder="1" applyAlignment="1" applyProtection="1">
      <alignment horizontal="right" vertical="center"/>
    </xf>
    <xf numFmtId="182" fontId="25" fillId="0" borderId="41" xfId="25" applyNumberFormat="1" applyFont="1" applyBorder="1" applyAlignment="1" applyProtection="1">
      <alignment horizontal="center" vertical="center" shrinkToFit="1"/>
    </xf>
    <xf numFmtId="182" fontId="25" fillId="0" borderId="67" xfId="25" applyNumberFormat="1" applyFont="1" applyBorder="1" applyAlignment="1" applyProtection="1">
      <alignment horizontal="center" vertical="center" shrinkToFit="1"/>
    </xf>
    <xf numFmtId="182" fontId="25" fillId="0" borderId="43" xfId="25" applyNumberFormat="1" applyFont="1" applyBorder="1" applyAlignment="1" applyProtection="1">
      <alignment horizontal="center" vertical="center" shrinkToFit="1"/>
    </xf>
    <xf numFmtId="182" fontId="25" fillId="0" borderId="85" xfId="25" applyNumberFormat="1" applyFont="1" applyBorder="1" applyAlignment="1" applyProtection="1">
      <alignment horizontal="center" vertical="center" shrinkToFit="1"/>
    </xf>
    <xf numFmtId="0" fontId="31" fillId="0" borderId="83" xfId="25" applyFont="1" applyBorder="1" applyAlignment="1" applyProtection="1">
      <alignment horizontal="left" vertical="center"/>
    </xf>
    <xf numFmtId="0" fontId="31" fillId="0" borderId="56" xfId="25" applyFont="1" applyBorder="1" applyAlignment="1" applyProtection="1">
      <alignment horizontal="left" vertical="center"/>
    </xf>
    <xf numFmtId="0" fontId="31" fillId="0" borderId="82" xfId="25" applyFont="1" applyBorder="1" applyAlignment="1" applyProtection="1">
      <alignment horizontal="left" vertical="center"/>
    </xf>
    <xf numFmtId="182" fontId="25" fillId="0" borderId="83" xfId="25" applyNumberFormat="1" applyFont="1" applyBorder="1" applyAlignment="1" applyProtection="1">
      <alignment horizontal="center" vertical="center" shrinkToFit="1"/>
    </xf>
    <xf numFmtId="182" fontId="25" fillId="0" borderId="82" xfId="25" applyNumberFormat="1" applyFont="1" applyBorder="1" applyAlignment="1" applyProtection="1">
      <alignment horizontal="center" vertical="center" shrinkToFit="1"/>
    </xf>
    <xf numFmtId="38" fontId="31" fillId="9" borderId="56" xfId="26" applyFont="1" applyFill="1" applyBorder="1" applyAlignment="1" applyProtection="1">
      <alignment horizontal="right" vertical="center"/>
    </xf>
    <xf numFmtId="0" fontId="14" fillId="0" borderId="104" xfId="19" applyBorder="1" applyAlignment="1" applyProtection="1">
      <alignment horizontal="center" vertical="center"/>
    </xf>
    <xf numFmtId="0" fontId="14" fillId="0" borderId="105" xfId="19" applyBorder="1" applyAlignment="1" applyProtection="1">
      <alignment horizontal="center" vertical="center"/>
    </xf>
    <xf numFmtId="0" fontId="17" fillId="4" borderId="1" xfId="19" applyFont="1" applyFill="1" applyBorder="1" applyAlignment="1" applyProtection="1">
      <alignment horizontal="center" vertical="center"/>
    </xf>
    <xf numFmtId="0" fontId="17" fillId="4" borderId="7" xfId="19" applyFont="1" applyFill="1" applyBorder="1" applyAlignment="1" applyProtection="1">
      <alignment horizontal="center" vertical="center"/>
    </xf>
    <xf numFmtId="0" fontId="17" fillId="0" borderId="1" xfId="19" applyFont="1" applyBorder="1" applyAlignment="1" applyProtection="1">
      <alignment horizontal="center" vertical="center"/>
    </xf>
    <xf numFmtId="0" fontId="17" fillId="0" borderId="7" xfId="19" applyFont="1" applyBorder="1" applyAlignment="1" applyProtection="1">
      <alignment horizontal="center" vertical="center"/>
    </xf>
    <xf numFmtId="0" fontId="17" fillId="0" borderId="98" xfId="19" applyFont="1" applyBorder="1" applyAlignment="1" applyProtection="1">
      <alignment horizontal="center" vertical="center"/>
    </xf>
    <xf numFmtId="0" fontId="17" fillId="0" borderId="99" xfId="19" applyFont="1" applyBorder="1" applyAlignment="1" applyProtection="1">
      <alignment horizontal="center" vertical="center"/>
    </xf>
    <xf numFmtId="0" fontId="17" fillId="0" borderId="104" xfId="19" applyFont="1" applyBorder="1" applyAlignment="1" applyProtection="1">
      <alignment horizontal="center" vertical="center"/>
    </xf>
    <xf numFmtId="0" fontId="17" fillId="0" borderId="105" xfId="19" applyFont="1" applyBorder="1" applyAlignment="1" applyProtection="1">
      <alignment horizontal="center" vertical="center"/>
    </xf>
    <xf numFmtId="0" fontId="17" fillId="0" borderId="2" xfId="19" applyFont="1" applyBorder="1" applyAlignment="1" applyProtection="1">
      <alignment horizontal="center" vertical="center" textRotation="255"/>
    </xf>
    <xf numFmtId="0" fontId="17" fillId="0" borderId="10" xfId="19" applyFont="1" applyBorder="1" applyAlignment="1" applyProtection="1">
      <alignment horizontal="center" vertical="center" textRotation="255"/>
    </xf>
    <xf numFmtId="0" fontId="17" fillId="0" borderId="3" xfId="19" applyFont="1" applyBorder="1" applyAlignment="1" applyProtection="1">
      <alignment horizontal="center" vertical="center" textRotation="255"/>
    </xf>
    <xf numFmtId="38" fontId="2" fillId="0" borderId="2" xfId="18" applyFont="1" applyFill="1" applyBorder="1" applyAlignment="1" applyProtection="1">
      <alignment horizontal="center" vertical="center" textRotation="255"/>
    </xf>
    <xf numFmtId="38" fontId="2" fillId="0" borderId="10" xfId="18" applyFont="1" applyFill="1" applyBorder="1" applyAlignment="1" applyProtection="1">
      <alignment horizontal="center" vertical="center" textRotation="255"/>
    </xf>
    <xf numFmtId="38" fontId="2" fillId="0" borderId="3" xfId="18" applyFont="1" applyFill="1" applyBorder="1" applyAlignment="1" applyProtection="1">
      <alignment horizontal="center" vertical="center" textRotation="255"/>
    </xf>
    <xf numFmtId="38" fontId="2" fillId="0" borderId="45" xfId="18" applyFont="1" applyFill="1" applyBorder="1" applyAlignment="1" applyProtection="1">
      <alignment horizontal="center" vertical="center" textRotation="255"/>
    </xf>
    <xf numFmtId="38" fontId="6" fillId="0" borderId="21" xfId="3" applyFont="1" applyFill="1" applyBorder="1" applyAlignment="1" applyProtection="1">
      <alignment horizontal="center" vertical="center" shrinkToFit="1"/>
      <protection locked="0"/>
    </xf>
    <xf numFmtId="0" fontId="8" fillId="0" borderId="21" xfId="0" applyFont="1" applyBorder="1" applyAlignment="1" applyProtection="1">
      <alignment vertical="center" shrinkToFit="1"/>
      <protection locked="0"/>
    </xf>
    <xf numFmtId="0" fontId="4" fillId="0" borderId="22" xfId="0" applyFont="1" applyBorder="1" applyAlignment="1" applyProtection="1">
      <alignment horizontal="center" vertical="center"/>
      <protection locked="0"/>
    </xf>
    <xf numFmtId="0" fontId="0" fillId="0" borderId="40" xfId="0" applyBorder="1" applyAlignment="1" applyProtection="1">
      <alignment horizontal="center" vertical="center"/>
      <protection locked="0"/>
    </xf>
    <xf numFmtId="38" fontId="2" fillId="0" borderId="104" xfId="18" applyFont="1" applyFill="1" applyBorder="1" applyAlignment="1" applyProtection="1">
      <alignment horizontal="center" vertical="center"/>
    </xf>
    <xf numFmtId="38" fontId="2" fillId="0" borderId="100" xfId="18" applyFont="1" applyFill="1" applyBorder="1" applyAlignment="1" applyProtection="1">
      <alignment horizontal="center" vertical="center"/>
    </xf>
    <xf numFmtId="38" fontId="2" fillId="0" borderId="105" xfId="18" applyFont="1" applyFill="1" applyBorder="1" applyAlignment="1" applyProtection="1">
      <alignment horizontal="center" vertical="center"/>
    </xf>
    <xf numFmtId="178" fontId="6" fillId="2" borderId="12" xfId="18" applyNumberFormat="1" applyFont="1" applyFill="1" applyBorder="1" applyAlignment="1" applyProtection="1">
      <alignment vertical="center" shrinkToFit="1"/>
    </xf>
    <xf numFmtId="178" fontId="8" fillId="0" borderId="12" xfId="0" applyNumberFormat="1" applyFont="1" applyBorder="1" applyAlignment="1" applyProtection="1">
      <alignment vertical="center" shrinkToFit="1"/>
    </xf>
    <xf numFmtId="178" fontId="6" fillId="2" borderId="13" xfId="18" applyNumberFormat="1" applyFont="1" applyFill="1" applyBorder="1" applyAlignment="1" applyProtection="1">
      <alignment horizontal="right" vertical="center" shrinkToFit="1"/>
    </xf>
    <xf numFmtId="178" fontId="8" fillId="0" borderId="13" xfId="0" applyNumberFormat="1" applyFont="1" applyBorder="1" applyAlignment="1" applyProtection="1">
      <alignment vertical="center" shrinkToFit="1"/>
    </xf>
    <xf numFmtId="38" fontId="6" fillId="0" borderId="1" xfId="18" applyFont="1" applyFill="1" applyBorder="1" applyAlignment="1" applyProtection="1">
      <alignment horizontal="center" vertical="center"/>
    </xf>
    <xf numFmtId="38" fontId="6" fillId="0" borderId="4" xfId="18" applyFont="1" applyFill="1" applyBorder="1" applyAlignment="1" applyProtection="1">
      <alignment horizontal="center" vertical="center"/>
    </xf>
    <xf numFmtId="38" fontId="6" fillId="0" borderId="7" xfId="18" applyFont="1" applyFill="1" applyBorder="1" applyAlignment="1" applyProtection="1">
      <alignment horizontal="center" vertical="center"/>
    </xf>
    <xf numFmtId="178" fontId="6" fillId="0" borderId="1" xfId="18" applyNumberFormat="1" applyFont="1" applyFill="1" applyBorder="1" applyAlignment="1" applyProtection="1">
      <alignment horizontal="right" vertical="center" shrinkToFit="1"/>
    </xf>
    <xf numFmtId="178" fontId="6" fillId="0" borderId="4" xfId="18" applyNumberFormat="1" applyFont="1" applyFill="1" applyBorder="1" applyAlignment="1" applyProtection="1">
      <alignment horizontal="right" vertical="center" shrinkToFit="1"/>
    </xf>
    <xf numFmtId="178" fontId="6" fillId="0" borderId="7" xfId="18" applyNumberFormat="1" applyFont="1" applyFill="1" applyBorder="1" applyAlignment="1" applyProtection="1">
      <alignment horizontal="right" vertical="center" shrinkToFit="1"/>
    </xf>
    <xf numFmtId="0" fontId="8" fillId="0" borderId="2" xfId="0" applyFont="1" applyFill="1" applyBorder="1" applyAlignment="1" applyProtection="1">
      <alignment horizontal="center" vertical="center" textRotation="255"/>
    </xf>
    <xf numFmtId="0" fontId="8" fillId="0" borderId="5" xfId="0" applyFont="1" applyFill="1" applyBorder="1" applyAlignment="1" applyProtection="1">
      <alignment horizontal="center" vertical="center" textRotation="255"/>
    </xf>
    <xf numFmtId="0" fontId="8" fillId="0" borderId="10" xfId="0" applyFont="1" applyFill="1" applyBorder="1" applyAlignment="1" applyProtection="1">
      <alignment horizontal="center" vertical="center" textRotation="255"/>
    </xf>
    <xf numFmtId="0" fontId="8" fillId="0" borderId="0" xfId="0" applyFont="1" applyFill="1" applyBorder="1" applyAlignment="1" applyProtection="1">
      <alignment horizontal="center" vertical="center" textRotation="255"/>
    </xf>
    <xf numFmtId="0" fontId="8" fillId="0" borderId="3" xfId="0" applyFont="1" applyFill="1" applyBorder="1" applyAlignment="1" applyProtection="1">
      <alignment horizontal="center" vertical="center" textRotation="255"/>
    </xf>
    <xf numFmtId="0" fontId="8" fillId="0" borderId="6" xfId="0" applyFont="1" applyFill="1" applyBorder="1" applyAlignment="1" applyProtection="1">
      <alignment horizontal="center" vertical="center" textRotation="255"/>
    </xf>
    <xf numFmtId="38" fontId="2" fillId="0" borderId="6" xfId="18" applyFont="1" applyFill="1" applyBorder="1" applyAlignment="1" applyProtection="1">
      <alignment horizontal="right" vertical="center"/>
    </xf>
    <xf numFmtId="0" fontId="0" fillId="0" borderId="6" xfId="0" applyBorder="1" applyAlignment="1" applyProtection="1">
      <alignment vertical="center"/>
    </xf>
    <xf numFmtId="38" fontId="6" fillId="0" borderId="12" xfId="18" applyFont="1" applyFill="1" applyBorder="1" applyAlignment="1" applyProtection="1">
      <alignment horizontal="center" vertical="center"/>
    </xf>
    <xf numFmtId="0" fontId="0" fillId="0" borderId="12" xfId="0" applyBorder="1" applyAlignment="1" applyProtection="1">
      <alignment vertical="center"/>
    </xf>
    <xf numFmtId="38" fontId="2" fillId="0" borderId="12" xfId="18" applyFont="1" applyFill="1" applyBorder="1" applyAlignment="1" applyProtection="1">
      <alignment horizontal="center" vertical="center" wrapText="1"/>
    </xf>
    <xf numFmtId="178" fontId="6" fillId="0" borderId="1" xfId="18" applyNumberFormat="1" applyFont="1" applyFill="1" applyBorder="1" applyAlignment="1" applyProtection="1">
      <alignment vertical="center" shrinkToFit="1"/>
    </xf>
    <xf numFmtId="178" fontId="0" fillId="0" borderId="4" xfId="0" applyNumberFormat="1" applyBorder="1" applyAlignment="1" applyProtection="1">
      <alignment vertical="center" shrinkToFit="1"/>
    </xf>
    <xf numFmtId="178" fontId="0" fillId="0" borderId="7" xfId="0" applyNumberFormat="1" applyBorder="1" applyAlignment="1" applyProtection="1">
      <alignment vertical="center" shrinkToFit="1"/>
    </xf>
    <xf numFmtId="38" fontId="7" fillId="0" borderId="35" xfId="3" applyFont="1" applyFill="1" applyBorder="1" applyAlignment="1" applyProtection="1">
      <alignment horizontal="center" vertical="center"/>
      <protection locked="0"/>
    </xf>
    <xf numFmtId="0" fontId="0" fillId="0" borderId="36" xfId="0" applyBorder="1" applyAlignment="1" applyProtection="1">
      <alignment horizontal="center" vertical="center"/>
      <protection locked="0"/>
    </xf>
    <xf numFmtId="177" fontId="2" fillId="0" borderId="12" xfId="17" applyNumberFormat="1" applyFont="1" applyFill="1" applyBorder="1" applyAlignment="1" applyProtection="1">
      <alignment vertical="center" shrinkToFit="1"/>
    </xf>
    <xf numFmtId="0" fontId="4" fillId="0" borderId="12" xfId="17" applyFont="1" applyBorder="1" applyAlignment="1" applyProtection="1">
      <alignment vertical="center" shrinkToFit="1"/>
    </xf>
    <xf numFmtId="38" fontId="6" fillId="0" borderId="20" xfId="3" applyFont="1" applyFill="1" applyBorder="1" applyAlignment="1" applyProtection="1">
      <alignment horizontal="center" vertical="center" shrinkToFit="1"/>
      <protection locked="0"/>
    </xf>
    <xf numFmtId="0" fontId="8" fillId="0" borderId="20" xfId="0" applyFont="1" applyFill="1" applyBorder="1" applyAlignment="1" applyProtection="1">
      <alignment vertical="center" shrinkToFit="1"/>
      <protection locked="0"/>
    </xf>
    <xf numFmtId="178" fontId="6" fillId="3" borderId="12" xfId="18" applyNumberFormat="1" applyFont="1" applyFill="1" applyBorder="1" applyAlignment="1" applyProtection="1">
      <alignment vertical="center" shrinkToFit="1"/>
    </xf>
    <xf numFmtId="0" fontId="4" fillId="0" borderId="23" xfId="0" applyFont="1"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9" fillId="4" borderId="1" xfId="17" applyFont="1" applyFill="1" applyBorder="1" applyAlignment="1" applyProtection="1">
      <alignment horizontal="center" vertical="center" wrapText="1"/>
      <protection locked="0"/>
    </xf>
    <xf numFmtId="0" fontId="9" fillId="4" borderId="4" xfId="17" applyFont="1" applyFill="1" applyBorder="1" applyAlignment="1" applyProtection="1">
      <alignment horizontal="center" vertical="center" wrapText="1"/>
      <protection locked="0"/>
    </xf>
    <xf numFmtId="0" fontId="9" fillId="4" borderId="7" xfId="17" applyFont="1" applyFill="1" applyBorder="1" applyAlignment="1" applyProtection="1">
      <alignment vertical="center" wrapText="1"/>
      <protection locked="0"/>
    </xf>
    <xf numFmtId="177" fontId="4" fillId="0" borderId="1" xfId="17" applyNumberFormat="1" applyFont="1" applyBorder="1" applyAlignment="1" applyProtection="1">
      <alignment vertical="center" shrinkToFit="1"/>
    </xf>
    <xf numFmtId="0" fontId="4" fillId="0" borderId="4" xfId="17" applyBorder="1" applyAlignment="1" applyProtection="1">
      <alignment vertical="center" shrinkToFit="1"/>
    </xf>
    <xf numFmtId="0" fontId="4" fillId="0" borderId="7" xfId="17" applyBorder="1" applyAlignment="1" applyProtection="1">
      <alignment vertical="center" shrinkToFit="1"/>
    </xf>
    <xf numFmtId="178" fontId="6" fillId="0" borderId="4" xfId="18" applyNumberFormat="1" applyFont="1" applyFill="1" applyBorder="1" applyAlignment="1" applyProtection="1">
      <alignment vertical="center" shrinkToFit="1"/>
    </xf>
    <xf numFmtId="178" fontId="6" fillId="0" borderId="7" xfId="18" applyNumberFormat="1" applyFont="1" applyFill="1" applyBorder="1" applyAlignment="1" applyProtection="1">
      <alignment vertical="center" shrinkToFit="1"/>
    </xf>
    <xf numFmtId="38" fontId="6" fillId="0" borderId="12" xfId="18" applyFont="1" applyFill="1" applyBorder="1" applyAlignment="1" applyProtection="1">
      <alignment horizontal="center" vertical="center" wrapText="1"/>
    </xf>
    <xf numFmtId="0" fontId="8" fillId="0" borderId="12" xfId="0" applyFont="1" applyBorder="1" applyAlignment="1" applyProtection="1">
      <alignment vertical="center"/>
    </xf>
    <xf numFmtId="38" fontId="11" fillId="4" borderId="12" xfId="3" applyFont="1" applyFill="1" applyBorder="1" applyAlignment="1" applyProtection="1">
      <alignment horizontal="center" vertical="center" wrapText="1"/>
      <protection locked="0"/>
    </xf>
    <xf numFmtId="0" fontId="9" fillId="4" borderId="12" xfId="17" applyFont="1" applyFill="1" applyBorder="1" applyAlignment="1" applyProtection="1">
      <alignment horizontal="center" vertical="center" wrapText="1"/>
      <protection locked="0"/>
    </xf>
    <xf numFmtId="38" fontId="6" fillId="0" borderId="39" xfId="3" applyFont="1" applyFill="1" applyBorder="1" applyAlignment="1" applyProtection="1">
      <alignment horizontal="center" vertical="center" shrinkToFit="1"/>
      <protection locked="0"/>
    </xf>
    <xf numFmtId="0" fontId="8" fillId="0" borderId="39" xfId="0" applyFont="1" applyFill="1" applyBorder="1" applyAlignment="1" applyProtection="1">
      <alignment vertical="center" shrinkToFit="1"/>
      <protection locked="0"/>
    </xf>
    <xf numFmtId="0" fontId="8" fillId="0" borderId="21" xfId="0" applyFont="1" applyFill="1" applyBorder="1" applyAlignment="1" applyProtection="1">
      <alignment vertical="center" shrinkToFit="1"/>
      <protection locked="0"/>
    </xf>
    <xf numFmtId="0" fontId="22" fillId="0" borderId="1" xfId="15" applyFont="1" applyBorder="1" applyAlignment="1" applyProtection="1">
      <alignment horizontal="center" vertical="center" wrapText="1"/>
      <protection locked="0"/>
    </xf>
    <xf numFmtId="0" fontId="22" fillId="0" borderId="36" xfId="15" applyFont="1" applyBorder="1" applyAlignment="1" applyProtection="1">
      <alignment horizontal="center" vertical="center" wrapText="1"/>
      <protection locked="0"/>
    </xf>
    <xf numFmtId="0" fontId="8" fillId="0" borderId="41" xfId="15" applyNumberFormat="1" applyFont="1" applyBorder="1" applyAlignment="1" applyProtection="1">
      <alignment horizontal="center" vertical="center"/>
      <protection locked="0"/>
    </xf>
    <xf numFmtId="0" fontId="8" fillId="0" borderId="42" xfId="15" applyNumberFormat="1" applyFont="1" applyBorder="1" applyAlignment="1" applyProtection="1">
      <alignment horizontal="center" vertical="center"/>
      <protection locked="0"/>
    </xf>
    <xf numFmtId="178" fontId="6" fillId="0" borderId="18" xfId="18" applyNumberFormat="1" applyFont="1" applyFill="1" applyBorder="1" applyAlignment="1" applyProtection="1">
      <alignment vertical="center" shrinkToFit="1"/>
    </xf>
    <xf numFmtId="178" fontId="8" fillId="0" borderId="18" xfId="0" applyNumberFormat="1" applyFont="1" applyBorder="1" applyAlignment="1" applyProtection="1">
      <alignment vertical="center" shrinkToFit="1"/>
    </xf>
    <xf numFmtId="0" fontId="8" fillId="0" borderId="43" xfId="15" applyNumberFormat="1" applyFont="1" applyBorder="1" applyAlignment="1" applyProtection="1">
      <alignment horizontal="center" vertical="center"/>
      <protection locked="0"/>
    </xf>
    <xf numFmtId="0" fontId="8" fillId="0" borderId="40" xfId="15" applyNumberFormat="1" applyFont="1" applyBorder="1" applyAlignment="1" applyProtection="1">
      <alignment horizontal="center" vertical="center"/>
      <protection locked="0"/>
    </xf>
    <xf numFmtId="0" fontId="8" fillId="0" borderId="19" xfId="15" applyNumberFormat="1" applyFont="1" applyBorder="1" applyAlignment="1" applyProtection="1">
      <alignment horizontal="center" vertical="center"/>
      <protection locked="0"/>
    </xf>
    <xf numFmtId="0" fontId="8" fillId="0" borderId="44" xfId="15" applyNumberFormat="1" applyFont="1" applyBorder="1" applyAlignment="1" applyProtection="1">
      <alignment horizontal="center" vertical="center"/>
      <protection locked="0"/>
    </xf>
    <xf numFmtId="0" fontId="4" fillId="0" borderId="43" xfId="15" applyFont="1" applyBorder="1" applyAlignment="1" applyProtection="1">
      <alignment horizontal="center" vertical="center"/>
      <protection locked="0"/>
    </xf>
    <xf numFmtId="0" fontId="4" fillId="0" borderId="40" xfId="15" applyFont="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38" fontId="11" fillId="0" borderId="0" xfId="18" applyFont="1" applyFill="1" applyAlignment="1" applyProtection="1">
      <alignment horizontal="left" vertical="center" wrapText="1"/>
      <protection locked="0"/>
    </xf>
    <xf numFmtId="38" fontId="2" fillId="2" borderId="2" xfId="18" applyFont="1" applyFill="1" applyBorder="1" applyAlignment="1" applyProtection="1">
      <alignment horizontal="center" vertical="center" textRotation="255"/>
    </xf>
    <xf numFmtId="38" fontId="2" fillId="2" borderId="5" xfId="18" applyFont="1" applyFill="1" applyBorder="1" applyAlignment="1" applyProtection="1">
      <alignment horizontal="center" vertical="center" textRotation="255"/>
    </xf>
    <xf numFmtId="38" fontId="2" fillId="2" borderId="10" xfId="18" applyFont="1" applyFill="1" applyBorder="1" applyAlignment="1" applyProtection="1">
      <alignment horizontal="center" vertical="center" textRotation="255"/>
    </xf>
    <xf numFmtId="38" fontId="2" fillId="2" borderId="0" xfId="18" applyFont="1" applyFill="1" applyBorder="1" applyAlignment="1" applyProtection="1">
      <alignment horizontal="center" vertical="center" textRotation="255"/>
    </xf>
    <xf numFmtId="38" fontId="2" fillId="2" borderId="45" xfId="18" applyFont="1" applyFill="1" applyBorder="1" applyAlignment="1" applyProtection="1">
      <alignment horizontal="center" vertical="center" textRotation="255"/>
    </xf>
    <xf numFmtId="38" fontId="2" fillId="2" borderId="103" xfId="18" applyFont="1" applyFill="1" applyBorder="1" applyAlignment="1" applyProtection="1">
      <alignment horizontal="center" vertical="center" textRotation="255"/>
    </xf>
    <xf numFmtId="38" fontId="2" fillId="3" borderId="2" xfId="18" applyFont="1" applyFill="1" applyBorder="1" applyAlignment="1" applyProtection="1">
      <alignment horizontal="center" vertical="center" textRotation="255"/>
    </xf>
    <xf numFmtId="38" fontId="2" fillId="3" borderId="5" xfId="18" applyFont="1" applyFill="1" applyBorder="1" applyAlignment="1" applyProtection="1">
      <alignment horizontal="center" vertical="center" textRotation="255"/>
    </xf>
    <xf numFmtId="38" fontId="2" fillId="3" borderId="10" xfId="18" applyFont="1" applyFill="1" applyBorder="1" applyAlignment="1" applyProtection="1">
      <alignment horizontal="center" vertical="center" textRotation="255"/>
    </xf>
    <xf numFmtId="38" fontId="2" fillId="3" borderId="0" xfId="18" applyFont="1" applyFill="1" applyBorder="1" applyAlignment="1" applyProtection="1">
      <alignment horizontal="center" vertical="center" textRotation="255"/>
    </xf>
    <xf numFmtId="38" fontId="2" fillId="3" borderId="3" xfId="18" applyFont="1" applyFill="1" applyBorder="1" applyAlignment="1" applyProtection="1">
      <alignment horizontal="center" vertical="center" textRotation="255"/>
    </xf>
    <xf numFmtId="38" fontId="2" fillId="3" borderId="6" xfId="18" applyFont="1" applyFill="1" applyBorder="1" applyAlignment="1" applyProtection="1">
      <alignment horizontal="center" vertical="center" textRotation="255"/>
    </xf>
    <xf numFmtId="0" fontId="4" fillId="0" borderId="19" xfId="15" applyFont="1" applyBorder="1" applyAlignment="1" applyProtection="1">
      <alignment horizontal="center" vertical="center"/>
      <protection locked="0"/>
    </xf>
    <xf numFmtId="0" fontId="4" fillId="0" borderId="44" xfId="15" applyFont="1" applyBorder="1" applyAlignment="1" applyProtection="1">
      <alignment horizontal="center" vertical="center"/>
      <protection locked="0"/>
    </xf>
    <xf numFmtId="0" fontId="4" fillId="0" borderId="41" xfId="15" applyFont="1" applyBorder="1" applyAlignment="1" applyProtection="1">
      <alignment horizontal="center" vertical="center"/>
      <protection locked="0"/>
    </xf>
    <xf numFmtId="0" fontId="4" fillId="0" borderId="42" xfId="15" applyFont="1" applyBorder="1" applyAlignment="1" applyProtection="1">
      <alignment horizontal="center" vertical="center"/>
      <protection locked="0"/>
    </xf>
    <xf numFmtId="38" fontId="6" fillId="0" borderId="1" xfId="18" applyFont="1" applyFill="1" applyBorder="1" applyAlignment="1" applyProtection="1">
      <alignment vertical="center"/>
    </xf>
    <xf numFmtId="38" fontId="6" fillId="0" borderId="7" xfId="18" applyFont="1" applyFill="1" applyBorder="1" applyAlignment="1" applyProtection="1">
      <alignment vertical="center"/>
    </xf>
    <xf numFmtId="38" fontId="2" fillId="0" borderId="104" xfId="18" applyFont="1" applyFill="1" applyBorder="1" applyAlignment="1" applyProtection="1">
      <alignment horizontal="center" vertical="center"/>
      <protection locked="0"/>
    </xf>
    <xf numFmtId="38" fontId="2" fillId="0" borderId="100" xfId="18" applyFont="1" applyFill="1" applyBorder="1" applyAlignment="1" applyProtection="1">
      <alignment horizontal="center" vertical="center"/>
      <protection locked="0"/>
    </xf>
    <xf numFmtId="38" fontId="2" fillId="0" borderId="105" xfId="18" applyFont="1" applyFill="1" applyBorder="1" applyAlignment="1" applyProtection="1">
      <alignment horizontal="center" vertical="center"/>
      <protection locked="0"/>
    </xf>
    <xf numFmtId="178" fontId="6" fillId="0" borderId="18" xfId="18" applyNumberFormat="1" applyFont="1" applyFill="1" applyBorder="1" applyAlignment="1" applyProtection="1">
      <alignment vertical="center" shrinkToFit="1"/>
      <protection locked="0"/>
    </xf>
    <xf numFmtId="178" fontId="8" fillId="0" borderId="18" xfId="0" applyNumberFormat="1" applyFont="1" applyBorder="1" applyAlignment="1" applyProtection="1">
      <alignment vertical="center" shrinkToFit="1"/>
      <protection locked="0"/>
    </xf>
    <xf numFmtId="178" fontId="6" fillId="2" borderId="12" xfId="18" applyNumberFormat="1" applyFont="1" applyFill="1" applyBorder="1" applyAlignment="1" applyProtection="1">
      <alignment vertical="center" shrinkToFit="1"/>
      <protection locked="0"/>
    </xf>
    <xf numFmtId="178" fontId="8" fillId="0" borderId="12" xfId="0" applyNumberFormat="1" applyFont="1" applyBorder="1" applyAlignment="1" applyProtection="1">
      <alignment vertical="center" shrinkToFit="1"/>
      <protection locked="0"/>
    </xf>
    <xf numFmtId="178" fontId="6" fillId="2" borderId="13" xfId="18" applyNumberFormat="1" applyFont="1" applyFill="1" applyBorder="1" applyAlignment="1" applyProtection="1">
      <alignment horizontal="right" vertical="center" shrinkToFit="1"/>
      <protection locked="0"/>
    </xf>
    <xf numFmtId="178" fontId="8" fillId="0" borderId="13" xfId="0" applyNumberFormat="1" applyFont="1" applyBorder="1" applyAlignment="1" applyProtection="1">
      <alignment vertical="center" shrinkToFit="1"/>
      <protection locked="0"/>
    </xf>
    <xf numFmtId="178" fontId="6" fillId="3" borderId="12" xfId="18" applyNumberFormat="1" applyFont="1" applyFill="1" applyBorder="1" applyAlignment="1" applyProtection="1">
      <alignment vertical="center" shrinkToFit="1"/>
      <protection locked="0"/>
    </xf>
    <xf numFmtId="38" fontId="2" fillId="2" borderId="2" xfId="18" applyFont="1" applyFill="1" applyBorder="1" applyAlignment="1" applyProtection="1">
      <alignment horizontal="center" vertical="center" textRotation="255"/>
      <protection locked="0"/>
    </xf>
    <xf numFmtId="38" fontId="2" fillId="2" borderId="5" xfId="18" applyFont="1" applyFill="1" applyBorder="1" applyAlignment="1" applyProtection="1">
      <alignment horizontal="center" vertical="center" textRotation="255"/>
      <protection locked="0"/>
    </xf>
    <xf numFmtId="38" fontId="2" fillId="2" borderId="10" xfId="18" applyFont="1" applyFill="1" applyBorder="1" applyAlignment="1" applyProtection="1">
      <alignment horizontal="center" vertical="center" textRotation="255"/>
      <protection locked="0"/>
    </xf>
    <xf numFmtId="38" fontId="2" fillId="2" borderId="0" xfId="18" applyFont="1" applyFill="1" applyBorder="1" applyAlignment="1" applyProtection="1">
      <alignment horizontal="center" vertical="center" textRotation="255"/>
      <protection locked="0"/>
    </xf>
    <xf numFmtId="38" fontId="2" fillId="2" borderId="45" xfId="18" applyFont="1" applyFill="1" applyBorder="1" applyAlignment="1" applyProtection="1">
      <alignment horizontal="center" vertical="center" textRotation="255"/>
      <protection locked="0"/>
    </xf>
    <xf numFmtId="38" fontId="2" fillId="2" borderId="103" xfId="18" applyFont="1" applyFill="1" applyBorder="1" applyAlignment="1" applyProtection="1">
      <alignment horizontal="center" vertical="center" textRotation="255"/>
      <protection locked="0"/>
    </xf>
    <xf numFmtId="38" fontId="2" fillId="3" borderId="2" xfId="18" applyFont="1" applyFill="1" applyBorder="1" applyAlignment="1" applyProtection="1">
      <alignment horizontal="center" vertical="center" textRotation="255"/>
      <protection locked="0"/>
    </xf>
    <xf numFmtId="38" fontId="2" fillId="3" borderId="5" xfId="18" applyFont="1" applyFill="1" applyBorder="1" applyAlignment="1" applyProtection="1">
      <alignment horizontal="center" vertical="center" textRotation="255"/>
      <protection locked="0"/>
    </xf>
    <xf numFmtId="38" fontId="2" fillId="3" borderId="10" xfId="18" applyFont="1" applyFill="1" applyBorder="1" applyAlignment="1" applyProtection="1">
      <alignment horizontal="center" vertical="center" textRotation="255"/>
      <protection locked="0"/>
    </xf>
    <xf numFmtId="38" fontId="2" fillId="3" borderId="0" xfId="18" applyFont="1" applyFill="1" applyBorder="1" applyAlignment="1" applyProtection="1">
      <alignment horizontal="center" vertical="center" textRotation="255"/>
      <protection locked="0"/>
    </xf>
    <xf numFmtId="38" fontId="2" fillId="3" borderId="3" xfId="18" applyFont="1" applyFill="1" applyBorder="1" applyAlignment="1" applyProtection="1">
      <alignment horizontal="center" vertical="center" textRotation="255"/>
      <protection locked="0"/>
    </xf>
    <xf numFmtId="38" fontId="2" fillId="3" borderId="6" xfId="18" applyFont="1" applyFill="1" applyBorder="1" applyAlignment="1" applyProtection="1">
      <alignment horizontal="center" vertical="center" textRotation="255"/>
      <protection locked="0"/>
    </xf>
    <xf numFmtId="38" fontId="6" fillId="0" borderId="1" xfId="18" applyFont="1" applyFill="1" applyBorder="1" applyAlignment="1" applyProtection="1">
      <alignment vertical="center"/>
      <protection locked="0"/>
    </xf>
    <xf numFmtId="38" fontId="6" fillId="0" borderId="7" xfId="18" applyFont="1" applyFill="1" applyBorder="1" applyAlignment="1" applyProtection="1">
      <alignment vertical="center"/>
      <protection locked="0"/>
    </xf>
    <xf numFmtId="38" fontId="6" fillId="0" borderId="12" xfId="18" applyFont="1" applyFill="1" applyBorder="1" applyAlignment="1" applyProtection="1">
      <alignment horizontal="center" vertical="center" wrapText="1"/>
      <protection locked="0"/>
    </xf>
    <xf numFmtId="0" fontId="8" fillId="0" borderId="12" xfId="0" applyFont="1" applyBorder="1" applyAlignment="1" applyProtection="1">
      <alignment vertical="center"/>
      <protection locked="0"/>
    </xf>
    <xf numFmtId="178" fontId="6" fillId="0" borderId="1" xfId="18" applyNumberFormat="1" applyFont="1" applyFill="1" applyBorder="1" applyAlignment="1" applyProtection="1">
      <alignment vertical="center" shrinkToFit="1"/>
      <protection locked="0"/>
    </xf>
    <xf numFmtId="178" fontId="6" fillId="0" borderId="4" xfId="18" applyNumberFormat="1" applyFont="1" applyFill="1" applyBorder="1" applyAlignment="1" applyProtection="1">
      <alignment vertical="center" shrinkToFit="1"/>
      <protection locked="0"/>
    </xf>
    <xf numFmtId="178" fontId="6" fillId="0" borderId="7" xfId="18" applyNumberFormat="1" applyFont="1" applyFill="1" applyBorder="1" applyAlignment="1" applyProtection="1">
      <alignment vertical="center" shrinkToFit="1"/>
      <protection locked="0"/>
    </xf>
    <xf numFmtId="38" fontId="6" fillId="0" borderId="1" xfId="18" applyFont="1" applyFill="1" applyBorder="1" applyAlignment="1" applyProtection="1">
      <alignment horizontal="center" vertical="center"/>
      <protection locked="0"/>
    </xf>
    <xf numFmtId="38" fontId="6" fillId="0" borderId="4" xfId="18" applyFont="1" applyFill="1" applyBorder="1" applyAlignment="1" applyProtection="1">
      <alignment horizontal="center" vertical="center"/>
      <protection locked="0"/>
    </xf>
    <xf numFmtId="38" fontId="6" fillId="0" borderId="7" xfId="18" applyFont="1" applyFill="1" applyBorder="1" applyAlignment="1" applyProtection="1">
      <alignment horizontal="center" vertical="center"/>
      <protection locked="0"/>
    </xf>
    <xf numFmtId="178" fontId="0" fillId="0" borderId="4" xfId="0" applyNumberFormat="1" applyBorder="1" applyAlignment="1" applyProtection="1">
      <alignment vertical="center" shrinkToFit="1"/>
      <protection locked="0"/>
    </xf>
    <xf numFmtId="178" fontId="0" fillId="0" borderId="7" xfId="0" applyNumberFormat="1" applyBorder="1" applyAlignment="1" applyProtection="1">
      <alignment vertical="center" shrinkToFit="1"/>
      <protection locked="0"/>
    </xf>
    <xf numFmtId="178" fontId="6" fillId="0" borderId="1" xfId="18" applyNumberFormat="1" applyFont="1" applyFill="1" applyBorder="1" applyAlignment="1" applyProtection="1">
      <alignment horizontal="right" vertical="center" shrinkToFit="1"/>
      <protection locked="0"/>
    </xf>
    <xf numFmtId="178" fontId="6" fillId="0" borderId="4" xfId="18" applyNumberFormat="1" applyFont="1" applyFill="1" applyBorder="1" applyAlignment="1" applyProtection="1">
      <alignment horizontal="right" vertical="center" shrinkToFit="1"/>
      <protection locked="0"/>
    </xf>
    <xf numFmtId="178" fontId="6" fillId="0" borderId="7" xfId="18" applyNumberFormat="1" applyFont="1" applyFill="1" applyBorder="1" applyAlignment="1" applyProtection="1">
      <alignment horizontal="right" vertical="center" shrinkToFit="1"/>
      <protection locked="0"/>
    </xf>
    <xf numFmtId="0" fontId="8" fillId="0" borderId="2" xfId="0" applyFont="1" applyFill="1" applyBorder="1" applyAlignment="1" applyProtection="1">
      <alignment horizontal="center" vertical="center" textRotation="255"/>
      <protection locked="0"/>
    </xf>
    <xf numFmtId="0" fontId="8" fillId="0" borderId="5" xfId="0" applyFont="1" applyFill="1" applyBorder="1" applyAlignment="1" applyProtection="1">
      <alignment horizontal="center" vertical="center" textRotation="255"/>
      <protection locked="0"/>
    </xf>
    <xf numFmtId="0" fontId="8" fillId="0" borderId="10" xfId="0" applyFont="1" applyFill="1" applyBorder="1" applyAlignment="1" applyProtection="1">
      <alignment horizontal="center" vertical="center" textRotation="255"/>
      <protection locked="0"/>
    </xf>
    <xf numFmtId="0" fontId="8" fillId="0" borderId="0" xfId="0" applyFont="1" applyFill="1" applyBorder="1" applyAlignment="1" applyProtection="1">
      <alignment horizontal="center" vertical="center" textRotation="255"/>
      <protection locked="0"/>
    </xf>
    <xf numFmtId="0" fontId="8" fillId="0" borderId="3" xfId="0" applyFont="1" applyFill="1" applyBorder="1" applyAlignment="1" applyProtection="1">
      <alignment horizontal="center" vertical="center" textRotation="255"/>
      <protection locked="0"/>
    </xf>
    <xf numFmtId="0" fontId="8" fillId="0" borderId="6" xfId="0" applyFont="1" applyFill="1" applyBorder="1" applyAlignment="1" applyProtection="1">
      <alignment horizontal="center" vertical="center" textRotation="255"/>
      <protection locked="0"/>
    </xf>
    <xf numFmtId="0" fontId="4" fillId="0" borderId="19" xfId="15" applyFont="1" applyBorder="1" applyAlignment="1" applyProtection="1">
      <alignment horizontal="center" vertical="center"/>
    </xf>
    <xf numFmtId="0" fontId="4" fillId="0" borderId="44" xfId="15" applyFont="1" applyBorder="1" applyAlignment="1" applyProtection="1">
      <alignment horizontal="center" vertical="center"/>
    </xf>
    <xf numFmtId="0" fontId="4" fillId="0" borderId="23" xfId="0" applyFont="1" applyBorder="1" applyAlignment="1" applyProtection="1">
      <alignment horizontal="center" vertical="center"/>
    </xf>
    <xf numFmtId="0" fontId="0" fillId="0" borderId="44" xfId="0" applyBorder="1" applyAlignment="1" applyProtection="1">
      <alignment horizontal="center" vertical="center"/>
    </xf>
    <xf numFmtId="38" fontId="2" fillId="0" borderId="6" xfId="18" applyFont="1" applyFill="1" applyBorder="1" applyAlignment="1" applyProtection="1">
      <alignment horizontal="right" vertical="center"/>
      <protection locked="0"/>
    </xf>
    <xf numFmtId="0" fontId="0" fillId="0" borderId="6" xfId="0" applyBorder="1" applyAlignment="1" applyProtection="1">
      <alignment vertical="center"/>
      <protection locked="0"/>
    </xf>
    <xf numFmtId="38" fontId="6" fillId="0" borderId="12" xfId="18" applyFont="1" applyFill="1" applyBorder="1" applyAlignment="1" applyProtection="1">
      <alignment horizontal="center" vertical="center"/>
      <protection locked="0"/>
    </xf>
    <xf numFmtId="0" fontId="0" fillId="0" borderId="12" xfId="0" applyBorder="1" applyAlignment="1" applyProtection="1">
      <alignment vertical="center"/>
      <protection locked="0"/>
    </xf>
    <xf numFmtId="38" fontId="2" fillId="0" borderId="12" xfId="18" applyFont="1" applyFill="1" applyBorder="1" applyAlignment="1" applyProtection="1">
      <alignment horizontal="center" vertical="center" wrapText="1"/>
      <protection locked="0"/>
    </xf>
    <xf numFmtId="0" fontId="4" fillId="0" borderId="43" xfId="15" applyFont="1" applyBorder="1" applyAlignment="1" applyProtection="1">
      <alignment horizontal="center" vertical="center"/>
    </xf>
    <xf numFmtId="0" fontId="4" fillId="0" borderId="40" xfId="15" applyFont="1" applyBorder="1" applyAlignment="1" applyProtection="1">
      <alignment horizontal="center" vertical="center"/>
    </xf>
    <xf numFmtId="0" fontId="4" fillId="0" borderId="22" xfId="0" applyFont="1" applyBorder="1" applyAlignment="1" applyProtection="1">
      <alignment horizontal="center" vertical="center"/>
    </xf>
    <xf numFmtId="0" fontId="0" fillId="0" borderId="40" xfId="0" applyBorder="1" applyAlignment="1" applyProtection="1">
      <alignment horizontal="center" vertical="center"/>
    </xf>
    <xf numFmtId="0" fontId="9" fillId="4" borderId="1" xfId="17" applyFont="1" applyFill="1" applyBorder="1" applyAlignment="1" applyProtection="1">
      <alignment horizontal="center" vertical="center" wrapText="1"/>
    </xf>
    <xf numFmtId="0" fontId="9" fillId="4" borderId="4" xfId="17" applyFont="1" applyFill="1" applyBorder="1" applyAlignment="1" applyProtection="1">
      <alignment horizontal="center" vertical="center" wrapText="1"/>
    </xf>
    <xf numFmtId="0" fontId="9" fillId="4" borderId="7" xfId="17" applyFont="1" applyFill="1" applyBorder="1" applyAlignment="1" applyProtection="1">
      <alignment vertical="center" wrapText="1"/>
    </xf>
    <xf numFmtId="0" fontId="22" fillId="0" borderId="1" xfId="15" applyFont="1" applyBorder="1" applyAlignment="1" applyProtection="1">
      <alignment horizontal="center" vertical="center" wrapText="1"/>
    </xf>
    <xf numFmtId="0" fontId="22" fillId="0" borderId="36" xfId="15" applyFont="1" applyBorder="1" applyAlignment="1" applyProtection="1">
      <alignment horizontal="center" vertical="center" wrapText="1"/>
    </xf>
    <xf numFmtId="38" fontId="7" fillId="0" borderId="35" xfId="3" applyFont="1" applyFill="1" applyBorder="1" applyAlignment="1" applyProtection="1">
      <alignment horizontal="center" vertical="center"/>
    </xf>
    <xf numFmtId="0" fontId="0" fillId="0" borderId="36" xfId="0" applyBorder="1" applyAlignment="1" applyProtection="1">
      <alignment horizontal="center" vertical="center"/>
    </xf>
    <xf numFmtId="0" fontId="4" fillId="0" borderId="41" xfId="15" applyFont="1" applyBorder="1" applyAlignment="1" applyProtection="1">
      <alignment horizontal="center" vertical="center"/>
    </xf>
    <xf numFmtId="0" fontId="4" fillId="0" borderId="42" xfId="15" applyFont="1" applyBorder="1" applyAlignment="1" applyProtection="1">
      <alignment horizontal="center" vertical="center"/>
    </xf>
    <xf numFmtId="0" fontId="8" fillId="0" borderId="43" xfId="15" applyNumberFormat="1" applyFont="1" applyBorder="1" applyAlignment="1" applyProtection="1">
      <alignment horizontal="center" vertical="center"/>
    </xf>
    <xf numFmtId="0" fontId="8" fillId="0" borderId="40" xfId="15" applyNumberFormat="1" applyFont="1" applyBorder="1" applyAlignment="1" applyProtection="1">
      <alignment horizontal="center" vertical="center"/>
    </xf>
    <xf numFmtId="0" fontId="8" fillId="0" borderId="19" xfId="15" applyNumberFormat="1" applyFont="1" applyBorder="1" applyAlignment="1" applyProtection="1">
      <alignment horizontal="center" vertical="center"/>
    </xf>
    <xf numFmtId="0" fontId="8" fillId="0" borderId="44" xfId="15" applyNumberFormat="1" applyFont="1" applyBorder="1" applyAlignment="1" applyProtection="1">
      <alignment horizontal="center" vertical="center"/>
    </xf>
    <xf numFmtId="38" fontId="11" fillId="0" borderId="0" xfId="18" applyFont="1" applyFill="1" applyAlignment="1" applyProtection="1">
      <alignment horizontal="left" vertical="center" wrapText="1"/>
    </xf>
    <xf numFmtId="0" fontId="8" fillId="0" borderId="41" xfId="15" applyNumberFormat="1" applyFont="1" applyBorder="1" applyAlignment="1" applyProtection="1">
      <alignment horizontal="center" vertical="center"/>
    </xf>
    <xf numFmtId="0" fontId="8" fillId="0" borderId="42" xfId="15" applyNumberFormat="1" applyFont="1" applyBorder="1" applyAlignment="1" applyProtection="1">
      <alignment horizontal="center" vertical="center"/>
    </xf>
    <xf numFmtId="38" fontId="11" fillId="4" borderId="12" xfId="3" applyFont="1" applyFill="1" applyBorder="1" applyAlignment="1" applyProtection="1">
      <alignment horizontal="center" vertical="center" wrapText="1"/>
    </xf>
    <xf numFmtId="0" fontId="9" fillId="4" borderId="12" xfId="17" applyFont="1" applyFill="1" applyBorder="1" applyAlignment="1" applyProtection="1">
      <alignment horizontal="center" vertical="center" wrapText="1"/>
    </xf>
    <xf numFmtId="0" fontId="35" fillId="0" borderId="0" xfId="25" applyFont="1" applyAlignment="1" applyProtection="1">
      <alignment horizontal="left" vertical="top" wrapText="1"/>
    </xf>
    <xf numFmtId="0" fontId="35" fillId="0" borderId="0" xfId="25" applyFont="1" applyAlignment="1" applyProtection="1">
      <alignment horizontal="left" vertical="top"/>
    </xf>
    <xf numFmtId="0" fontId="35" fillId="0" borderId="0" xfId="25" applyFont="1" applyAlignment="1" applyProtection="1">
      <alignment horizontal="left" vertical="center" wrapText="1"/>
    </xf>
    <xf numFmtId="0" fontId="35" fillId="0" borderId="0" xfId="25" applyFont="1" applyAlignment="1" applyProtection="1">
      <alignment horizontal="left" vertical="center"/>
    </xf>
    <xf numFmtId="0" fontId="37" fillId="0" borderId="0" xfId="25" applyFont="1" applyAlignment="1" applyProtection="1">
      <alignment horizontal="left"/>
    </xf>
    <xf numFmtId="0" fontId="38" fillId="0" borderId="0" xfId="25" applyFont="1" applyAlignment="1" applyProtection="1">
      <alignment horizontal="left"/>
    </xf>
    <xf numFmtId="0" fontId="21" fillId="0" borderId="6" xfId="25" applyBorder="1" applyAlignment="1" applyProtection="1">
      <alignment horizontal="distributed" vertical="center"/>
    </xf>
    <xf numFmtId="0" fontId="36" fillId="0" borderId="6" xfId="25" applyFont="1" applyBorder="1" applyAlignment="1" applyProtection="1">
      <alignment horizontal="left" vertical="center" shrinkToFit="1"/>
      <protection locked="0"/>
    </xf>
    <xf numFmtId="0" fontId="17" fillId="0" borderId="6" xfId="25" applyFont="1" applyBorder="1" applyAlignment="1" applyProtection="1">
      <alignment horizontal="center" vertical="center"/>
      <protection locked="0"/>
    </xf>
    <xf numFmtId="0" fontId="37" fillId="0" borderId="0" xfId="25" applyFont="1" applyAlignment="1" applyProtection="1">
      <alignment horizontal="distributed"/>
    </xf>
    <xf numFmtId="0" fontId="38" fillId="0" borderId="0" xfId="25" applyFont="1" applyAlignment="1" applyProtection="1">
      <alignment horizontal="distributed"/>
    </xf>
    <xf numFmtId="0" fontId="36" fillId="0" borderId="0" xfId="25" applyFont="1" applyAlignment="1" applyProtection="1">
      <alignment horizontal="left"/>
      <protection locked="0"/>
    </xf>
    <xf numFmtId="0" fontId="36" fillId="0" borderId="6" xfId="25" applyFont="1" applyBorder="1" applyAlignment="1" applyProtection="1">
      <alignment horizontal="left" vertical="center"/>
      <protection locked="0"/>
    </xf>
    <xf numFmtId="0" fontId="37" fillId="0" borderId="0" xfId="25" applyFont="1" applyAlignment="1" applyProtection="1">
      <alignment horizontal="left" vertical="center"/>
    </xf>
    <xf numFmtId="0" fontId="38" fillId="0" borderId="0" xfId="25" applyFont="1" applyAlignment="1" applyProtection="1">
      <alignment horizontal="left" vertical="center"/>
    </xf>
  </cellXfs>
  <cellStyles count="27">
    <cellStyle name="桁区切り" xfId="18" builtinId="6"/>
    <cellStyle name="桁区切り 2" xfId="1"/>
    <cellStyle name="桁区切り 2 2" xfId="2"/>
    <cellStyle name="桁区切り 2 2 2" xfId="3"/>
    <cellStyle name="桁区切り 3" xfId="20"/>
    <cellStyle name="桁区切り 4" xfId="21"/>
    <cellStyle name="桁区切り 5" xfId="23"/>
    <cellStyle name="桁区切り 6" xfId="26"/>
    <cellStyle name="標準" xfId="0" builtinId="0"/>
    <cellStyle name="標準 10" xfId="25"/>
    <cellStyle name="標準 2" xfId="4"/>
    <cellStyle name="標準 2 2" xfId="5"/>
    <cellStyle name="標準 2 3" xfId="24"/>
    <cellStyle name="標準 3" xfId="6"/>
    <cellStyle name="標準 4" xfId="7"/>
    <cellStyle name="標準 4 2" xfId="8"/>
    <cellStyle name="標準 4 3" xfId="9"/>
    <cellStyle name="標準 5" xfId="10"/>
    <cellStyle name="標準 5 2" xfId="11"/>
    <cellStyle name="標準 6" xfId="12"/>
    <cellStyle name="標準 6 2" xfId="13"/>
    <cellStyle name="標準 6 2 2" xfId="14"/>
    <cellStyle name="標準 6 3" xfId="15"/>
    <cellStyle name="標準 6 4" xfId="16"/>
    <cellStyle name="標準 7" xfId="17"/>
    <cellStyle name="標準 8" xfId="19"/>
    <cellStyle name="標準 9" xfId="22"/>
  </cellStyles>
  <dxfs count="148">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FF9966"/>
      <color rgb="FFCCFFCC"/>
      <color rgb="FF0000FF"/>
      <color rgb="FFFFFFCC"/>
      <color rgb="FFFFF8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180975</xdr:colOff>
      <xdr:row>4</xdr:row>
      <xdr:rowOff>0</xdr:rowOff>
    </xdr:from>
    <xdr:to>
      <xdr:col>8</xdr:col>
      <xdr:colOff>718857</xdr:colOff>
      <xdr:row>13</xdr:row>
      <xdr:rowOff>85725</xdr:rowOff>
    </xdr:to>
    <xdr:sp macro="" textlink="">
      <xdr:nvSpPr>
        <xdr:cNvPr id="3" name="テキスト ボックス 2">
          <a:extLst>
            <a:ext uri="{FF2B5EF4-FFF2-40B4-BE49-F238E27FC236}">
              <a16:creationId xmlns:a16="http://schemas.microsoft.com/office/drawing/2014/main" id="{ED14A00B-2E0B-47A4-8184-225704F60EFC}"/>
            </a:ext>
          </a:extLst>
        </xdr:cNvPr>
        <xdr:cNvSpPr txBox="1"/>
      </xdr:nvSpPr>
      <xdr:spPr>
        <a:xfrm>
          <a:off x="7962900" y="752475"/>
          <a:ext cx="1823757" cy="2647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４以上の事業を実施予定の場合は、非表示の列を再表示してください。（列の追加は不可）</a:t>
          </a:r>
        </a:p>
        <a:p>
          <a:r>
            <a:rPr kumimoji="1" lang="ja-JP" altLang="en-US" sz="1100">
              <a:solidFill>
                <a:srgbClr val="0000FF"/>
              </a:solidFill>
            </a:rPr>
            <a:t>併せて、内訳書２－４以降のシートを再表示して入力してください。</a:t>
          </a:r>
        </a:p>
        <a:p>
          <a:r>
            <a:rPr kumimoji="1" lang="ja-JP" altLang="en-US" sz="1100">
              <a:solidFill>
                <a:srgbClr val="0000FF"/>
              </a:solidFill>
            </a:rPr>
            <a:t>なお、欄が不足する場合は、事務局までお問合せください。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438150</xdr:colOff>
      <xdr:row>3</xdr:row>
      <xdr:rowOff>19050</xdr:rowOff>
    </xdr:from>
    <xdr:to>
      <xdr:col>21</xdr:col>
      <xdr:colOff>1026525</xdr:colOff>
      <xdr:row>7</xdr:row>
      <xdr:rowOff>50325</xdr:rowOff>
    </xdr:to>
    <xdr:sp macro="" textlink="">
      <xdr:nvSpPr>
        <xdr:cNvPr id="7" name="角丸四角形吹き出し 1">
          <a:extLst>
            <a:ext uri="{FF2B5EF4-FFF2-40B4-BE49-F238E27FC236}">
              <a16:creationId xmlns:a16="http://schemas.microsoft.com/office/drawing/2014/main" id="{3961E6CC-4264-4DC6-823C-5356E09906C1}"/>
            </a:ext>
          </a:extLst>
        </xdr:cNvPr>
        <xdr:cNvSpPr/>
      </xdr:nvSpPr>
      <xdr:spPr>
        <a:xfrm>
          <a:off x="10963275" y="685800"/>
          <a:ext cx="2160000" cy="112665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なお、欄が不足する場合は、</a:t>
          </a:r>
          <a:r>
            <a:rPr kumimoji="1" lang="ja-JP" altLang="en-US" sz="1100">
              <a:solidFill>
                <a:schemeClr val="dk1"/>
              </a:solidFill>
              <a:effectLst/>
              <a:latin typeface="+mn-lt"/>
              <a:ea typeface="+mn-ea"/>
              <a:cs typeface="+mn-cs"/>
            </a:rPr>
            <a:t>事務局</a:t>
          </a:r>
          <a:r>
            <a:rPr kumimoji="1" lang="ja-JP" altLang="ja-JP" sz="1100">
              <a:solidFill>
                <a:schemeClr val="dk1"/>
              </a:solidFill>
              <a:effectLst/>
              <a:latin typeface="+mn-lt"/>
              <a:ea typeface="+mn-ea"/>
              <a:cs typeface="+mn-cs"/>
            </a:rPr>
            <a:t>までお問合せください。</a:t>
          </a:r>
          <a:endParaRPr kumimoji="1" lang="en-US" altLang="ja-JP" sz="1100">
            <a:solidFill>
              <a:schemeClr val="dk1"/>
            </a:solidFill>
            <a:effectLst/>
            <a:latin typeface="+mn-lt"/>
            <a:ea typeface="+mn-ea"/>
            <a:cs typeface="+mn-cs"/>
          </a:endParaRPr>
        </a:p>
        <a:p>
          <a:endParaRPr lang="ja-JP" altLang="ja-JP">
            <a:effectLst/>
          </a:endParaRPr>
        </a:p>
      </xdr:txBody>
    </xdr:sp>
    <xdr:clientData/>
  </xdr:twoCellAnchor>
  <xdr:twoCellAnchor>
    <xdr:from>
      <xdr:col>20</xdr:col>
      <xdr:colOff>523875</xdr:colOff>
      <xdr:row>165</xdr:row>
      <xdr:rowOff>104775</xdr:rowOff>
    </xdr:from>
    <xdr:to>
      <xdr:col>21</xdr:col>
      <xdr:colOff>1112250</xdr:colOff>
      <xdr:row>168</xdr:row>
      <xdr:rowOff>4650</xdr:rowOff>
    </xdr:to>
    <xdr:sp macro="" textlink="">
      <xdr:nvSpPr>
        <xdr:cNvPr id="8" name="角丸四角形吹き出し 1">
          <a:extLst>
            <a:ext uri="{FF2B5EF4-FFF2-40B4-BE49-F238E27FC236}">
              <a16:creationId xmlns:a16="http://schemas.microsoft.com/office/drawing/2014/main" id="{637B3FB1-037A-4D51-8AEB-EC26A645D5F6}"/>
            </a:ext>
          </a:extLst>
        </xdr:cNvPr>
        <xdr:cNvSpPr/>
      </xdr:nvSpPr>
      <xdr:spPr>
        <a:xfrm>
          <a:off x="11049000" y="17164050"/>
          <a:ext cx="2160000" cy="90000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欄が不足する場合は、</a:t>
          </a:r>
          <a:r>
            <a:rPr kumimoji="1" lang="ja-JP" altLang="en-US" sz="1100">
              <a:solidFill>
                <a:schemeClr val="dk1"/>
              </a:solidFill>
              <a:effectLst/>
              <a:latin typeface="+mn-lt"/>
              <a:ea typeface="+mn-ea"/>
              <a:cs typeface="+mn-cs"/>
            </a:rPr>
            <a:t>事務局</a:t>
          </a:r>
          <a:r>
            <a:rPr kumimoji="1" lang="ja-JP" altLang="ja-JP" sz="1100">
              <a:solidFill>
                <a:schemeClr val="dk1"/>
              </a:solidFill>
              <a:effectLst/>
              <a:latin typeface="+mn-lt"/>
              <a:ea typeface="+mn-ea"/>
              <a:cs typeface="+mn-cs"/>
            </a:rPr>
            <a:t>までお問合せください（行の追加は不可）。</a:t>
          </a:r>
          <a:endParaRPr lang="ja-JP" altLang="ja-JP">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419100</xdr:colOff>
      <xdr:row>3</xdr:row>
      <xdr:rowOff>47625</xdr:rowOff>
    </xdr:from>
    <xdr:to>
      <xdr:col>21</xdr:col>
      <xdr:colOff>1007475</xdr:colOff>
      <xdr:row>7</xdr:row>
      <xdr:rowOff>78900</xdr:rowOff>
    </xdr:to>
    <xdr:sp macro="" textlink="">
      <xdr:nvSpPr>
        <xdr:cNvPr id="2" name="角丸四角形吹き出し 1">
          <a:extLst>
            <a:ext uri="{FF2B5EF4-FFF2-40B4-BE49-F238E27FC236}">
              <a16:creationId xmlns:a16="http://schemas.microsoft.com/office/drawing/2014/main" id="{3961E6CC-4264-4DC6-823C-5356E09906C1}"/>
            </a:ext>
          </a:extLst>
        </xdr:cNvPr>
        <xdr:cNvSpPr/>
      </xdr:nvSpPr>
      <xdr:spPr>
        <a:xfrm>
          <a:off x="10944225" y="714375"/>
          <a:ext cx="2160000" cy="112665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なお、欄が不足する場合は、</a:t>
          </a:r>
          <a:r>
            <a:rPr kumimoji="1" lang="ja-JP" altLang="en-US" sz="1100">
              <a:solidFill>
                <a:schemeClr val="dk1"/>
              </a:solidFill>
              <a:effectLst/>
              <a:latin typeface="+mn-lt"/>
              <a:ea typeface="+mn-ea"/>
              <a:cs typeface="+mn-cs"/>
            </a:rPr>
            <a:t>事務局</a:t>
          </a:r>
          <a:r>
            <a:rPr kumimoji="1" lang="ja-JP" altLang="ja-JP" sz="1100">
              <a:solidFill>
                <a:schemeClr val="dk1"/>
              </a:solidFill>
              <a:effectLst/>
              <a:latin typeface="+mn-lt"/>
              <a:ea typeface="+mn-ea"/>
              <a:cs typeface="+mn-cs"/>
            </a:rPr>
            <a:t>までお問合せください。</a:t>
          </a:r>
          <a:endParaRPr kumimoji="1" lang="en-US" altLang="ja-JP" sz="1100">
            <a:solidFill>
              <a:schemeClr val="dk1"/>
            </a:solidFill>
            <a:effectLst/>
            <a:latin typeface="+mn-lt"/>
            <a:ea typeface="+mn-ea"/>
            <a:cs typeface="+mn-cs"/>
          </a:endParaRPr>
        </a:p>
        <a:p>
          <a:endParaRPr lang="ja-JP" altLang="ja-JP">
            <a:effectLst/>
          </a:endParaRPr>
        </a:p>
      </xdr:txBody>
    </xdr:sp>
    <xdr:clientData/>
  </xdr:twoCellAnchor>
  <xdr:twoCellAnchor>
    <xdr:from>
      <xdr:col>20</xdr:col>
      <xdr:colOff>561975</xdr:colOff>
      <xdr:row>165</xdr:row>
      <xdr:rowOff>76200</xdr:rowOff>
    </xdr:from>
    <xdr:to>
      <xdr:col>21</xdr:col>
      <xdr:colOff>1150350</xdr:colOff>
      <xdr:row>167</xdr:row>
      <xdr:rowOff>433275</xdr:rowOff>
    </xdr:to>
    <xdr:sp macro="" textlink="">
      <xdr:nvSpPr>
        <xdr:cNvPr id="3" name="角丸四角形吹き出し 1">
          <a:extLst>
            <a:ext uri="{FF2B5EF4-FFF2-40B4-BE49-F238E27FC236}">
              <a16:creationId xmlns:a16="http://schemas.microsoft.com/office/drawing/2014/main" id="{637B3FB1-037A-4D51-8AEB-EC26A645D5F6}"/>
            </a:ext>
          </a:extLst>
        </xdr:cNvPr>
        <xdr:cNvSpPr/>
      </xdr:nvSpPr>
      <xdr:spPr>
        <a:xfrm>
          <a:off x="11087100" y="17135475"/>
          <a:ext cx="2160000" cy="900000"/>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欄が不足する場合は、</a:t>
          </a:r>
          <a:r>
            <a:rPr kumimoji="1" lang="ja-JP" altLang="en-US" sz="1100">
              <a:solidFill>
                <a:schemeClr val="dk1"/>
              </a:solidFill>
              <a:effectLst/>
              <a:latin typeface="+mn-lt"/>
              <a:ea typeface="+mn-ea"/>
              <a:cs typeface="+mn-cs"/>
            </a:rPr>
            <a:t>事務局</a:t>
          </a:r>
          <a:r>
            <a:rPr kumimoji="1" lang="ja-JP" altLang="ja-JP" sz="1100">
              <a:solidFill>
                <a:schemeClr val="dk1"/>
              </a:solidFill>
              <a:effectLst/>
              <a:latin typeface="+mn-lt"/>
              <a:ea typeface="+mn-ea"/>
              <a:cs typeface="+mn-cs"/>
            </a:rPr>
            <a:t>までお問合せください（行の追加は不可）。</a:t>
          </a:r>
          <a:endParaRPr lang="ja-JP" altLang="ja-JP">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0849;&#29983;&#31038;&#20250;\03&#20104;&#31639;&#22519;&#34892;&#38306;&#20418;\&#20196;&#21644;&#65298;&#24180;&#24230;%20&#38556;&#23475;&#32773;&#12395;&#12424;&#12427;&#25991;&#21270;&#33464;&#34899;&#27963;&#21205;&#25512;&#36914;&#20107;&#26989;\33%20&#20132;&#20184;&#30003;&#35531;\&#12513;&#12540;&#12523;&#12391;&#36865;&#20184;\&#9313;&#65288;&#20132;&#20184;&#30003;&#35531;&#65289;&#20196;&#21644;&#65298;&#24180;&#24230;&#25991;&#21270;&#33464;&#34899;&#21109;&#36896;&#25312;&#28857;&#24418;&#25104;&#20107;&#26989;&#23455;&#26045;&#35336;&#30011;&#26360;&#31561;&#27096;&#24335;&#12539;&#23455;&#26045;&#35336;&#30011;&#20869;&#2348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計画書"/>
      <sheetName val="収支予算書"/>
      <sheetName val="内訳書１(収入事業別)"/>
      <sheetName val="内訳書１(収入一括)"/>
      <sheetName val="内訳書2-1"/>
      <sheetName val="内訳書2-2"/>
      <sheetName val="内訳書2-3"/>
      <sheetName val="内訳書2-4"/>
      <sheetName val="内訳書2-5"/>
      <sheetName val="内訳書2-6"/>
      <sheetName val="内訳書2-7"/>
      <sheetName val="内訳書2-8"/>
      <sheetName val="内訳書2-9"/>
      <sheetName val="内訳書2-10"/>
      <sheetName val="内訳書2-11"/>
      <sheetName val="内訳書2-12"/>
      <sheetName val="内訳書2-13"/>
      <sheetName val="内訳書2-14"/>
      <sheetName val="内訳書2-15"/>
      <sheetName val="内訳書2-16"/>
      <sheetName val="内訳書2-17"/>
      <sheetName val="内訳書2-18"/>
      <sheetName val="内訳書2-19"/>
      <sheetName val="内訳書2-20"/>
      <sheetName val="委託費・補助金内訳書"/>
      <sheetName val="応募時からの変更箇所一覧"/>
      <sheetName val="内容調査票"/>
      <sheetName val="マスター"/>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ow r="2">
          <cell r="C2" t="str">
            <v>出演・音楽・文芸費</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D109"/>
  <sheetViews>
    <sheetView showZeros="0" tabSelected="1" view="pageBreakPreview" topLeftCell="A4" zoomScaleNormal="100" zoomScaleSheetLayoutView="100" workbookViewId="0">
      <selection activeCell="R8" sqref="R8"/>
    </sheetView>
  </sheetViews>
  <sheetFormatPr defaultColWidth="3.125" defaultRowHeight="17.25" customHeight="1" x14ac:dyDescent="0.15"/>
  <cols>
    <col min="1" max="16384" width="3.125" style="138"/>
  </cols>
  <sheetData>
    <row r="1" spans="1:30" ht="15" customHeight="1" x14ac:dyDescent="0.15">
      <c r="A1" s="151" t="s">
        <v>43</v>
      </c>
    </row>
    <row r="2" spans="1:30" ht="15" customHeight="1" x14ac:dyDescent="0.15">
      <c r="X2" s="152" t="s">
        <v>44</v>
      </c>
      <c r="Y2" s="272"/>
      <c r="Z2" s="276" t="s">
        <v>45</v>
      </c>
      <c r="AA2" s="272"/>
      <c r="AB2" s="276" t="s">
        <v>46</v>
      </c>
      <c r="AC2" s="272"/>
      <c r="AD2" s="276" t="s">
        <v>47</v>
      </c>
    </row>
    <row r="3" spans="1:30" ht="6.75" customHeight="1" x14ac:dyDescent="0.15"/>
    <row r="4" spans="1:30" ht="14.25" customHeight="1" x14ac:dyDescent="0.15">
      <c r="A4" s="151" t="s">
        <v>248</v>
      </c>
    </row>
    <row r="5" spans="1:30" ht="14.25" customHeight="1" x14ac:dyDescent="0.15">
      <c r="A5" s="151" t="s">
        <v>249</v>
      </c>
    </row>
    <row r="6" spans="1:30" ht="6" customHeight="1" x14ac:dyDescent="0.15"/>
    <row r="7" spans="1:30" ht="15" customHeight="1" x14ac:dyDescent="0.15">
      <c r="N7" s="151" t="s">
        <v>48</v>
      </c>
      <c r="R7" s="276" t="s">
        <v>49</v>
      </c>
      <c r="S7" s="384"/>
      <c r="T7" s="384"/>
      <c r="U7" s="276" t="s">
        <v>241</v>
      </c>
      <c r="V7" s="384"/>
      <c r="W7" s="384"/>
    </row>
    <row r="8" spans="1:30" ht="15" customHeight="1" x14ac:dyDescent="0.15">
      <c r="S8" s="396"/>
      <c r="T8" s="396"/>
      <c r="U8" s="396"/>
      <c r="V8" s="396"/>
      <c r="W8" s="396"/>
      <c r="X8" s="396"/>
      <c r="Y8" s="396"/>
      <c r="Z8" s="396"/>
      <c r="AA8" s="396"/>
      <c r="AB8" s="396"/>
      <c r="AC8" s="396"/>
      <c r="AD8" s="396"/>
    </row>
    <row r="9" spans="1:30" ht="15" customHeight="1" x14ac:dyDescent="0.15">
      <c r="N9" s="151" t="s">
        <v>50</v>
      </c>
      <c r="R9" s="275"/>
      <c r="S9" s="396"/>
      <c r="T9" s="396"/>
      <c r="U9" s="396"/>
      <c r="V9" s="396"/>
      <c r="W9" s="396"/>
      <c r="X9" s="396"/>
      <c r="Y9" s="396"/>
      <c r="Z9" s="396"/>
      <c r="AA9" s="396"/>
      <c r="AB9" s="396"/>
      <c r="AC9" s="396"/>
      <c r="AD9" s="396"/>
    </row>
    <row r="10" spans="1:30" ht="15" customHeight="1" x14ac:dyDescent="0.15">
      <c r="N10" s="151" t="s">
        <v>51</v>
      </c>
      <c r="R10" s="275"/>
      <c r="S10" s="396"/>
      <c r="T10" s="396"/>
      <c r="U10" s="396"/>
      <c r="V10" s="396"/>
      <c r="W10" s="396"/>
      <c r="X10" s="396"/>
      <c r="Y10" s="396"/>
      <c r="Z10" s="396"/>
      <c r="AA10" s="396"/>
      <c r="AB10" s="396"/>
      <c r="AC10" s="154" t="s">
        <v>52</v>
      </c>
    </row>
    <row r="11" spans="1:30" ht="10.5" customHeight="1" x14ac:dyDescent="0.15"/>
    <row r="12" spans="1:30" ht="17.25" customHeight="1" x14ac:dyDescent="0.15">
      <c r="A12" s="397" t="s">
        <v>53</v>
      </c>
      <c r="B12" s="397"/>
      <c r="C12" s="397"/>
      <c r="D12" s="397"/>
      <c r="E12" s="397"/>
      <c r="F12" s="397"/>
      <c r="G12" s="397"/>
      <c r="H12" s="397"/>
      <c r="I12" s="397"/>
      <c r="J12" s="397"/>
      <c r="K12" s="397"/>
      <c r="L12" s="397"/>
      <c r="M12" s="397"/>
      <c r="N12" s="397"/>
      <c r="O12" s="397"/>
      <c r="P12" s="397"/>
      <c r="Q12" s="397"/>
      <c r="R12" s="397"/>
      <c r="S12" s="397"/>
      <c r="T12" s="397"/>
      <c r="U12" s="397"/>
      <c r="V12" s="397"/>
      <c r="W12" s="397"/>
      <c r="X12" s="397"/>
      <c r="Y12" s="397"/>
      <c r="Z12" s="397"/>
      <c r="AA12" s="397"/>
      <c r="AB12" s="397"/>
      <c r="AC12" s="397"/>
      <c r="AD12" s="397"/>
    </row>
    <row r="13" spans="1:30" ht="10.5" customHeight="1" x14ac:dyDescent="0.15"/>
    <row r="14" spans="1:30" ht="11.25" customHeight="1" x14ac:dyDescent="0.15">
      <c r="A14" s="398" t="s">
        <v>247</v>
      </c>
      <c r="B14" s="398"/>
      <c r="C14" s="398"/>
      <c r="D14" s="398"/>
      <c r="E14" s="398"/>
      <c r="F14" s="398"/>
      <c r="G14" s="398"/>
      <c r="H14" s="398"/>
      <c r="I14" s="398"/>
      <c r="J14" s="398"/>
      <c r="K14" s="398"/>
      <c r="L14" s="398"/>
      <c r="M14" s="398"/>
      <c r="N14" s="398"/>
      <c r="O14" s="398"/>
      <c r="P14" s="398"/>
      <c r="Q14" s="398"/>
      <c r="R14" s="398"/>
      <c r="S14" s="398"/>
      <c r="T14" s="398"/>
      <c r="U14" s="398"/>
      <c r="V14" s="398"/>
      <c r="W14" s="398"/>
      <c r="X14" s="398"/>
      <c r="Y14" s="398"/>
      <c r="Z14" s="398"/>
      <c r="AA14" s="398"/>
      <c r="AB14" s="398"/>
      <c r="AC14" s="398"/>
      <c r="AD14" s="398"/>
    </row>
    <row r="15" spans="1:30" ht="12" customHeight="1" x14ac:dyDescent="0.15">
      <c r="A15" s="398"/>
      <c r="B15" s="398"/>
      <c r="C15" s="398"/>
      <c r="D15" s="398"/>
      <c r="E15" s="398"/>
      <c r="F15" s="398"/>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row>
    <row r="16" spans="1:30" ht="10.5" customHeight="1" x14ac:dyDescent="0.15"/>
    <row r="17" spans="1:30" ht="15" customHeight="1" x14ac:dyDescent="0.15">
      <c r="A17" s="344" t="s">
        <v>54</v>
      </c>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row>
    <row r="18" spans="1:30" ht="10.5" customHeight="1" thickBot="1" x14ac:dyDescent="0.2">
      <c r="A18" s="272"/>
      <c r="B18" s="272"/>
      <c r="C18" s="272"/>
      <c r="D18" s="272"/>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row>
    <row r="19" spans="1:30" ht="14.25" customHeight="1" x14ac:dyDescent="0.15">
      <c r="A19" s="141"/>
      <c r="B19" s="399" t="s">
        <v>55</v>
      </c>
      <c r="C19" s="399"/>
      <c r="D19" s="399"/>
      <c r="E19" s="399"/>
      <c r="F19" s="399"/>
      <c r="G19" s="400"/>
      <c r="H19" s="401"/>
      <c r="I19" s="401"/>
      <c r="J19" s="401"/>
      <c r="K19" s="401"/>
      <c r="L19" s="401"/>
      <c r="M19" s="401"/>
      <c r="N19" s="401"/>
      <c r="O19" s="401"/>
      <c r="P19" s="401"/>
      <c r="Q19" s="401"/>
      <c r="R19" s="401"/>
      <c r="S19" s="401"/>
      <c r="T19" s="401"/>
      <c r="U19" s="401"/>
      <c r="V19" s="401"/>
      <c r="W19" s="401"/>
      <c r="X19" s="401"/>
      <c r="Y19" s="401"/>
      <c r="Z19" s="401"/>
      <c r="AA19" s="401"/>
      <c r="AB19" s="401"/>
      <c r="AC19" s="401"/>
      <c r="AD19" s="402"/>
    </row>
    <row r="20" spans="1:30" ht="27" customHeight="1" thickBot="1" x14ac:dyDescent="0.2">
      <c r="A20" s="274">
        <v>1</v>
      </c>
      <c r="B20" s="392" t="s">
        <v>56</v>
      </c>
      <c r="C20" s="392"/>
      <c r="D20" s="392"/>
      <c r="E20" s="392"/>
      <c r="F20" s="392"/>
      <c r="G20" s="393"/>
      <c r="H20" s="403"/>
      <c r="I20" s="403"/>
      <c r="J20" s="403"/>
      <c r="K20" s="403"/>
      <c r="L20" s="403"/>
      <c r="M20" s="403"/>
      <c r="N20" s="403"/>
      <c r="O20" s="403"/>
      <c r="P20" s="403"/>
      <c r="Q20" s="403"/>
      <c r="R20" s="403"/>
      <c r="S20" s="403"/>
      <c r="T20" s="403"/>
      <c r="U20" s="403"/>
      <c r="V20" s="403"/>
      <c r="W20" s="403"/>
      <c r="X20" s="403"/>
      <c r="Y20" s="403"/>
      <c r="Z20" s="403"/>
      <c r="AA20" s="403"/>
      <c r="AB20" s="403"/>
      <c r="AC20" s="403"/>
      <c r="AD20" s="404"/>
    </row>
    <row r="21" spans="1:30" ht="18" customHeight="1" thickBot="1" x14ac:dyDescent="0.2">
      <c r="A21" s="155">
        <v>2</v>
      </c>
      <c r="B21" s="394" t="s">
        <v>57</v>
      </c>
      <c r="C21" s="394"/>
      <c r="D21" s="394"/>
      <c r="E21" s="394"/>
      <c r="F21" s="394"/>
      <c r="G21" s="395"/>
      <c r="H21" s="382" t="s">
        <v>240</v>
      </c>
      <c r="I21" s="382"/>
      <c r="J21" s="382"/>
      <c r="K21" s="382"/>
      <c r="L21" s="382"/>
      <c r="M21" s="382"/>
      <c r="N21" s="382"/>
      <c r="O21" s="382"/>
      <c r="P21" s="382"/>
      <c r="Q21" s="382"/>
      <c r="R21" s="382"/>
      <c r="S21" s="382"/>
      <c r="T21" s="382"/>
      <c r="U21" s="382"/>
      <c r="V21" s="382"/>
      <c r="W21" s="382"/>
      <c r="X21" s="382"/>
      <c r="Y21" s="382"/>
      <c r="Z21" s="382"/>
      <c r="AA21" s="382"/>
      <c r="AB21" s="382"/>
      <c r="AC21" s="382"/>
      <c r="AD21" s="383"/>
    </row>
    <row r="22" spans="1:30" ht="18" customHeight="1" thickBot="1" x14ac:dyDescent="0.2">
      <c r="A22" s="155">
        <v>3</v>
      </c>
      <c r="B22" s="380" t="s">
        <v>58</v>
      </c>
      <c r="C22" s="380"/>
      <c r="D22" s="380"/>
      <c r="E22" s="380"/>
      <c r="F22" s="380"/>
      <c r="G22" s="381"/>
      <c r="H22" s="382" t="s">
        <v>59</v>
      </c>
      <c r="I22" s="382"/>
      <c r="J22" s="382"/>
      <c r="K22" s="382"/>
      <c r="L22" s="382"/>
      <c r="M22" s="382"/>
      <c r="N22" s="382"/>
      <c r="O22" s="382"/>
      <c r="P22" s="382"/>
      <c r="Q22" s="382"/>
      <c r="R22" s="382"/>
      <c r="S22" s="382"/>
      <c r="T22" s="382"/>
      <c r="U22" s="382"/>
      <c r="V22" s="382"/>
      <c r="W22" s="382"/>
      <c r="X22" s="382"/>
      <c r="Y22" s="382"/>
      <c r="Z22" s="382"/>
      <c r="AA22" s="382"/>
      <c r="AB22" s="382"/>
      <c r="AC22" s="382"/>
      <c r="AD22" s="383"/>
    </row>
    <row r="23" spans="1:30" ht="18" customHeight="1" thickBot="1" x14ac:dyDescent="0.2">
      <c r="A23" s="155">
        <v>4</v>
      </c>
      <c r="B23" s="380" t="s">
        <v>60</v>
      </c>
      <c r="C23" s="380"/>
      <c r="D23" s="380"/>
      <c r="E23" s="380"/>
      <c r="F23" s="380"/>
      <c r="G23" s="381"/>
      <c r="H23" s="382" t="s">
        <v>155</v>
      </c>
      <c r="I23" s="382"/>
      <c r="J23" s="382"/>
      <c r="K23" s="382"/>
      <c r="L23" s="382"/>
      <c r="M23" s="382"/>
      <c r="N23" s="382"/>
      <c r="O23" s="382"/>
      <c r="P23" s="382"/>
      <c r="Q23" s="382"/>
      <c r="R23" s="382"/>
      <c r="S23" s="382"/>
      <c r="T23" s="382"/>
      <c r="U23" s="382"/>
      <c r="V23" s="382"/>
      <c r="W23" s="382"/>
      <c r="X23" s="382"/>
      <c r="Y23" s="382"/>
      <c r="Z23" s="382"/>
      <c r="AA23" s="382"/>
      <c r="AB23" s="382"/>
      <c r="AC23" s="382"/>
      <c r="AD23" s="383"/>
    </row>
    <row r="24" spans="1:30" ht="13.5" customHeight="1" x14ac:dyDescent="0.15">
      <c r="A24" s="385">
        <v>5</v>
      </c>
      <c r="B24" s="388" t="s">
        <v>61</v>
      </c>
      <c r="C24" s="388"/>
      <c r="D24" s="388"/>
      <c r="E24" s="388"/>
      <c r="F24" s="388"/>
      <c r="G24" s="389"/>
      <c r="H24" s="156" t="s">
        <v>62</v>
      </c>
      <c r="I24" s="156"/>
      <c r="J24" s="156"/>
      <c r="K24" s="156"/>
      <c r="L24" s="156"/>
      <c r="M24" s="156"/>
      <c r="N24" s="156"/>
      <c r="O24" s="156"/>
      <c r="P24" s="156"/>
      <c r="Q24" s="156"/>
      <c r="R24" s="156"/>
      <c r="S24" s="156"/>
      <c r="T24" s="156"/>
      <c r="U24" s="156"/>
      <c r="V24" s="156"/>
      <c r="W24" s="156"/>
      <c r="X24" s="156"/>
      <c r="Y24" s="156"/>
      <c r="Z24" s="156"/>
      <c r="AA24" s="156"/>
      <c r="AB24" s="156"/>
      <c r="AC24" s="156"/>
      <c r="AD24" s="298"/>
    </row>
    <row r="25" spans="1:30" ht="13.5" customHeight="1" x14ac:dyDescent="0.15">
      <c r="A25" s="386"/>
      <c r="B25" s="390"/>
      <c r="C25" s="390"/>
      <c r="D25" s="390"/>
      <c r="E25" s="390"/>
      <c r="F25" s="390"/>
      <c r="G25" s="391"/>
      <c r="H25" s="157" t="s">
        <v>63</v>
      </c>
      <c r="I25" s="157"/>
      <c r="J25" s="157"/>
      <c r="K25" s="157"/>
      <c r="L25" s="157"/>
      <c r="M25" s="157"/>
      <c r="N25" s="157"/>
      <c r="O25" s="157"/>
      <c r="P25" s="157"/>
      <c r="Q25" s="157"/>
      <c r="R25" s="157"/>
      <c r="S25" s="157"/>
      <c r="T25" s="157"/>
      <c r="U25" s="157"/>
      <c r="V25" s="157"/>
      <c r="W25" s="157"/>
      <c r="X25" s="157"/>
      <c r="Y25" s="157"/>
      <c r="Z25" s="157"/>
      <c r="AA25" s="157"/>
      <c r="AB25" s="157"/>
      <c r="AC25" s="157"/>
      <c r="AD25" s="299"/>
    </row>
    <row r="26" spans="1:30" ht="13.5" customHeight="1" thickBot="1" x14ac:dyDescent="0.2">
      <c r="A26" s="387"/>
      <c r="B26" s="392"/>
      <c r="C26" s="392"/>
      <c r="D26" s="392"/>
      <c r="E26" s="392"/>
      <c r="F26" s="392"/>
      <c r="G26" s="393"/>
      <c r="H26" s="157" t="s">
        <v>184</v>
      </c>
      <c r="I26" s="157"/>
      <c r="J26" s="157"/>
      <c r="K26" s="157"/>
      <c r="L26" s="157"/>
      <c r="M26" s="157"/>
      <c r="N26" s="157"/>
      <c r="O26" s="157"/>
      <c r="P26" s="157"/>
      <c r="Q26" s="157"/>
      <c r="R26" s="157"/>
      <c r="S26" s="157"/>
      <c r="T26" s="157"/>
      <c r="U26" s="157"/>
      <c r="V26" s="157"/>
      <c r="W26" s="157"/>
      <c r="X26" s="157"/>
      <c r="Y26" s="157"/>
      <c r="Z26" s="157"/>
      <c r="AA26" s="157"/>
      <c r="AB26" s="157"/>
      <c r="AC26" s="157"/>
      <c r="AD26" s="299"/>
    </row>
    <row r="27" spans="1:30" ht="18" customHeight="1" x14ac:dyDescent="0.15">
      <c r="A27" s="273">
        <v>6</v>
      </c>
      <c r="B27" s="327" t="s">
        <v>64</v>
      </c>
      <c r="C27" s="327"/>
      <c r="D27" s="327"/>
      <c r="E27" s="327"/>
      <c r="F27" s="327"/>
      <c r="G27" s="327"/>
      <c r="H27" s="142"/>
      <c r="I27" s="142"/>
      <c r="J27" s="142"/>
      <c r="K27" s="142"/>
      <c r="L27" s="142"/>
      <c r="M27" s="142"/>
      <c r="N27" s="142"/>
      <c r="O27" s="142"/>
      <c r="P27" s="142"/>
      <c r="Q27" s="142"/>
      <c r="R27" s="142"/>
      <c r="S27" s="142"/>
      <c r="T27" s="142"/>
      <c r="U27" s="142"/>
      <c r="V27" s="142"/>
      <c r="W27" s="142"/>
      <c r="X27" s="142"/>
      <c r="Y27" s="142"/>
      <c r="Z27" s="142"/>
      <c r="AA27" s="142"/>
      <c r="AB27" s="142"/>
      <c r="AC27" s="142"/>
      <c r="AD27" s="143"/>
    </row>
    <row r="28" spans="1:30" ht="14.25" customHeight="1" x14ac:dyDescent="0.15">
      <c r="A28" s="144"/>
      <c r="B28" s="355" t="s">
        <v>65</v>
      </c>
      <c r="C28" s="356"/>
      <c r="D28" s="356"/>
      <c r="E28" s="356"/>
      <c r="F28" s="356"/>
      <c r="G28" s="357"/>
      <c r="H28" s="361" t="s">
        <v>66</v>
      </c>
      <c r="I28" s="362"/>
      <c r="J28" s="362"/>
      <c r="K28" s="362"/>
      <c r="L28" s="362"/>
      <c r="M28" s="363"/>
      <c r="N28" s="373"/>
      <c r="O28" s="374"/>
      <c r="P28" s="374"/>
      <c r="Q28" s="374"/>
      <c r="R28" s="374"/>
      <c r="S28" s="374"/>
      <c r="T28" s="374"/>
      <c r="U28" s="374"/>
      <c r="V28" s="374"/>
      <c r="W28" s="374"/>
      <c r="X28" s="374"/>
      <c r="Y28" s="374"/>
      <c r="Z28" s="374"/>
      <c r="AA28" s="374"/>
      <c r="AB28" s="374"/>
      <c r="AC28" s="374"/>
      <c r="AD28" s="375"/>
    </row>
    <row r="29" spans="1:30" ht="26.25" customHeight="1" x14ac:dyDescent="0.15">
      <c r="A29" s="144"/>
      <c r="B29" s="358"/>
      <c r="C29" s="359"/>
      <c r="D29" s="359"/>
      <c r="E29" s="359"/>
      <c r="F29" s="359"/>
      <c r="G29" s="360"/>
      <c r="H29" s="368" t="s">
        <v>67</v>
      </c>
      <c r="I29" s="369"/>
      <c r="J29" s="369"/>
      <c r="K29" s="369"/>
      <c r="L29" s="369"/>
      <c r="M29" s="376"/>
      <c r="N29" s="377">
        <f>S9</f>
        <v>0</v>
      </c>
      <c r="O29" s="378"/>
      <c r="P29" s="378"/>
      <c r="Q29" s="378"/>
      <c r="R29" s="378"/>
      <c r="S29" s="378"/>
      <c r="T29" s="378"/>
      <c r="U29" s="378"/>
      <c r="V29" s="378"/>
      <c r="W29" s="378"/>
      <c r="X29" s="378"/>
      <c r="Y29" s="378"/>
      <c r="Z29" s="378"/>
      <c r="AA29" s="378"/>
      <c r="AB29" s="378"/>
      <c r="AC29" s="378"/>
      <c r="AD29" s="379"/>
    </row>
    <row r="30" spans="1:30" ht="90" customHeight="1" x14ac:dyDescent="0.15">
      <c r="A30" s="144"/>
      <c r="B30" s="364" t="s">
        <v>68</v>
      </c>
      <c r="C30" s="317"/>
      <c r="D30" s="317"/>
      <c r="E30" s="317"/>
      <c r="F30" s="317"/>
      <c r="G30" s="317"/>
      <c r="H30" s="365"/>
      <c r="I30" s="366"/>
      <c r="J30" s="366"/>
      <c r="K30" s="366"/>
      <c r="L30" s="366"/>
      <c r="M30" s="366"/>
      <c r="N30" s="366"/>
      <c r="O30" s="366"/>
      <c r="P30" s="366"/>
      <c r="Q30" s="366"/>
      <c r="R30" s="366"/>
      <c r="S30" s="366"/>
      <c r="T30" s="366"/>
      <c r="U30" s="366"/>
      <c r="V30" s="366"/>
      <c r="W30" s="366"/>
      <c r="X30" s="366"/>
      <c r="Y30" s="366"/>
      <c r="Z30" s="366"/>
      <c r="AA30" s="366"/>
      <c r="AB30" s="366"/>
      <c r="AC30" s="366"/>
      <c r="AD30" s="367"/>
    </row>
    <row r="31" spans="1:30" ht="18.75" customHeight="1" x14ac:dyDescent="0.15">
      <c r="A31" s="144"/>
      <c r="B31" s="368" t="s">
        <v>69</v>
      </c>
      <c r="C31" s="369"/>
      <c r="D31" s="369"/>
      <c r="E31" s="369"/>
      <c r="F31" s="369"/>
      <c r="G31" s="369"/>
      <c r="H31" s="370"/>
      <c r="I31" s="371"/>
      <c r="J31" s="371"/>
      <c r="K31" s="371"/>
      <c r="L31" s="371"/>
      <c r="M31" s="371"/>
      <c r="N31" s="371"/>
      <c r="O31" s="371"/>
      <c r="P31" s="371"/>
      <c r="Q31" s="371"/>
      <c r="R31" s="371"/>
      <c r="S31" s="371"/>
      <c r="T31" s="371"/>
      <c r="U31" s="371"/>
      <c r="V31" s="371"/>
      <c r="W31" s="371"/>
      <c r="X31" s="371"/>
      <c r="Y31" s="371"/>
      <c r="Z31" s="371"/>
      <c r="AA31" s="371"/>
      <c r="AB31" s="371"/>
      <c r="AC31" s="371"/>
      <c r="AD31" s="145" t="s">
        <v>70</v>
      </c>
    </row>
    <row r="32" spans="1:30" ht="18.75" customHeight="1" x14ac:dyDescent="0.15">
      <c r="A32" s="144"/>
      <c r="B32" s="368" t="s">
        <v>71</v>
      </c>
      <c r="C32" s="369"/>
      <c r="D32" s="369"/>
      <c r="E32" s="369"/>
      <c r="F32" s="369"/>
      <c r="G32" s="369"/>
      <c r="H32" s="277" t="s">
        <v>72</v>
      </c>
      <c r="I32" s="319"/>
      <c r="J32" s="319"/>
      <c r="K32" s="279" t="s">
        <v>73</v>
      </c>
      <c r="L32" s="319"/>
      <c r="M32" s="319"/>
      <c r="N32" s="372" t="s">
        <v>74</v>
      </c>
      <c r="O32" s="317"/>
      <c r="P32" s="329"/>
      <c r="Q32" s="329"/>
      <c r="R32" s="329"/>
      <c r="S32" s="329"/>
      <c r="T32" s="329"/>
      <c r="U32" s="329"/>
      <c r="V32" s="329"/>
      <c r="W32" s="329"/>
      <c r="X32" s="329"/>
      <c r="Y32" s="329"/>
      <c r="Z32" s="329"/>
      <c r="AA32" s="329"/>
      <c r="AB32" s="329"/>
      <c r="AC32" s="329"/>
      <c r="AD32" s="330"/>
    </row>
    <row r="33" spans="1:30" ht="12.75" customHeight="1" x14ac:dyDescent="0.15">
      <c r="A33" s="144"/>
      <c r="B33" s="352" t="s">
        <v>75</v>
      </c>
      <c r="C33" s="331"/>
      <c r="D33" s="331"/>
      <c r="E33" s="331"/>
      <c r="F33" s="331"/>
      <c r="G33" s="331"/>
      <c r="H33" s="333"/>
      <c r="I33" s="334"/>
      <c r="J33" s="283" t="s">
        <v>45</v>
      </c>
      <c r="K33" s="280"/>
      <c r="L33" s="283" t="s">
        <v>76</v>
      </c>
      <c r="M33" s="348"/>
      <c r="N33" s="348"/>
      <c r="O33" s="348"/>
      <c r="P33" s="348"/>
      <c r="Q33" s="348"/>
      <c r="R33" s="348"/>
      <c r="S33" s="348"/>
      <c r="T33" s="348"/>
      <c r="U33" s="348"/>
      <c r="V33" s="348"/>
      <c r="W33" s="348"/>
      <c r="X33" s="348"/>
      <c r="Y33" s="348"/>
      <c r="Z33" s="348"/>
      <c r="AA33" s="348"/>
      <c r="AB33" s="348"/>
      <c r="AC33" s="348"/>
      <c r="AD33" s="349"/>
    </row>
    <row r="34" spans="1:30" ht="12.75" customHeight="1" x14ac:dyDescent="0.15">
      <c r="A34" s="144"/>
      <c r="B34" s="352"/>
      <c r="C34" s="331"/>
      <c r="D34" s="331"/>
      <c r="E34" s="331"/>
      <c r="F34" s="331"/>
      <c r="G34" s="331"/>
      <c r="H34" s="314"/>
      <c r="I34" s="315"/>
      <c r="J34" s="283" t="s">
        <v>45</v>
      </c>
      <c r="K34" s="280"/>
      <c r="L34" s="283" t="s">
        <v>76</v>
      </c>
      <c r="M34" s="312"/>
      <c r="N34" s="312"/>
      <c r="O34" s="312"/>
      <c r="P34" s="312"/>
      <c r="Q34" s="312"/>
      <c r="R34" s="312"/>
      <c r="S34" s="312"/>
      <c r="T34" s="312"/>
      <c r="U34" s="312"/>
      <c r="V34" s="312"/>
      <c r="W34" s="312"/>
      <c r="X34" s="312"/>
      <c r="Y34" s="312"/>
      <c r="Z34" s="312"/>
      <c r="AA34" s="312"/>
      <c r="AB34" s="312"/>
      <c r="AC34" s="312"/>
      <c r="AD34" s="313"/>
    </row>
    <row r="35" spans="1:30" ht="12.75" customHeight="1" x14ac:dyDescent="0.15">
      <c r="A35" s="144"/>
      <c r="B35" s="352"/>
      <c r="C35" s="331"/>
      <c r="D35" s="331"/>
      <c r="E35" s="331"/>
      <c r="F35" s="331"/>
      <c r="G35" s="331"/>
      <c r="H35" s="314"/>
      <c r="I35" s="315"/>
      <c r="J35" s="283" t="s">
        <v>45</v>
      </c>
      <c r="K35" s="280"/>
      <c r="L35" s="283" t="s">
        <v>77</v>
      </c>
      <c r="M35" s="312"/>
      <c r="N35" s="312"/>
      <c r="O35" s="312"/>
      <c r="P35" s="312"/>
      <c r="Q35" s="312"/>
      <c r="R35" s="312"/>
      <c r="S35" s="312"/>
      <c r="T35" s="312"/>
      <c r="U35" s="312"/>
      <c r="V35" s="312"/>
      <c r="W35" s="312"/>
      <c r="X35" s="312"/>
      <c r="Y35" s="312"/>
      <c r="Z35" s="312"/>
      <c r="AA35" s="312"/>
      <c r="AB35" s="312"/>
      <c r="AC35" s="312"/>
      <c r="AD35" s="313"/>
    </row>
    <row r="36" spans="1:30" ht="12.75" customHeight="1" x14ac:dyDescent="0.15">
      <c r="A36" s="144"/>
      <c r="B36" s="352"/>
      <c r="C36" s="331"/>
      <c r="D36" s="331"/>
      <c r="E36" s="331"/>
      <c r="F36" s="331"/>
      <c r="G36" s="331"/>
      <c r="H36" s="314"/>
      <c r="I36" s="315"/>
      <c r="J36" s="283" t="s">
        <v>45</v>
      </c>
      <c r="K36" s="280"/>
      <c r="L36" s="283" t="s">
        <v>78</v>
      </c>
      <c r="M36" s="312"/>
      <c r="N36" s="312"/>
      <c r="O36" s="312"/>
      <c r="P36" s="312"/>
      <c r="Q36" s="312"/>
      <c r="R36" s="312"/>
      <c r="S36" s="312"/>
      <c r="T36" s="312"/>
      <c r="U36" s="312"/>
      <c r="V36" s="312"/>
      <c r="W36" s="312"/>
      <c r="X36" s="312"/>
      <c r="Y36" s="312"/>
      <c r="Z36" s="312"/>
      <c r="AA36" s="312"/>
      <c r="AB36" s="312"/>
      <c r="AC36" s="312"/>
      <c r="AD36" s="313"/>
    </row>
    <row r="37" spans="1:30" ht="12.75" customHeight="1" x14ac:dyDescent="0.15">
      <c r="A37" s="144"/>
      <c r="B37" s="353"/>
      <c r="C37" s="354"/>
      <c r="D37" s="354"/>
      <c r="E37" s="354"/>
      <c r="F37" s="354"/>
      <c r="G37" s="354"/>
      <c r="H37" s="323"/>
      <c r="I37" s="324"/>
      <c r="J37" s="278" t="s">
        <v>45</v>
      </c>
      <c r="K37" s="281"/>
      <c r="L37" s="278" t="s">
        <v>77</v>
      </c>
      <c r="M37" s="350"/>
      <c r="N37" s="350"/>
      <c r="O37" s="350"/>
      <c r="P37" s="350"/>
      <c r="Q37" s="350"/>
      <c r="R37" s="350"/>
      <c r="S37" s="350"/>
      <c r="T37" s="350"/>
      <c r="U37" s="350"/>
      <c r="V37" s="350"/>
      <c r="W37" s="350"/>
      <c r="X37" s="350"/>
      <c r="Y37" s="350"/>
      <c r="Z37" s="350"/>
      <c r="AA37" s="350"/>
      <c r="AB37" s="350"/>
      <c r="AC37" s="350"/>
      <c r="AD37" s="351"/>
    </row>
    <row r="38" spans="1:30" ht="12.75" customHeight="1" x14ac:dyDescent="0.15">
      <c r="A38" s="144"/>
      <c r="B38" s="331" t="s">
        <v>79</v>
      </c>
      <c r="C38" s="331"/>
      <c r="D38" s="331"/>
      <c r="E38" s="331"/>
      <c r="F38" s="331"/>
      <c r="G38" s="331"/>
      <c r="H38" s="333"/>
      <c r="I38" s="334"/>
      <c r="J38" s="283" t="s">
        <v>45</v>
      </c>
      <c r="K38" s="280"/>
      <c r="L38" s="283" t="s">
        <v>76</v>
      </c>
      <c r="M38" s="348"/>
      <c r="N38" s="348"/>
      <c r="O38" s="348"/>
      <c r="P38" s="348"/>
      <c r="Q38" s="348"/>
      <c r="R38" s="348"/>
      <c r="S38" s="348"/>
      <c r="T38" s="348"/>
      <c r="U38" s="348"/>
      <c r="V38" s="348"/>
      <c r="W38" s="348"/>
      <c r="X38" s="348"/>
      <c r="Y38" s="348"/>
      <c r="Z38" s="348"/>
      <c r="AA38" s="348"/>
      <c r="AB38" s="348"/>
      <c r="AC38" s="348"/>
      <c r="AD38" s="349"/>
    </row>
    <row r="39" spans="1:30" ht="12.75" customHeight="1" x14ac:dyDescent="0.15">
      <c r="A39" s="144"/>
      <c r="B39" s="331"/>
      <c r="C39" s="331"/>
      <c r="D39" s="331"/>
      <c r="E39" s="331"/>
      <c r="F39" s="331"/>
      <c r="G39" s="331"/>
      <c r="H39" s="314"/>
      <c r="I39" s="315"/>
      <c r="J39" s="283" t="s">
        <v>45</v>
      </c>
      <c r="K39" s="280"/>
      <c r="L39" s="283" t="s">
        <v>76</v>
      </c>
      <c r="M39" s="312"/>
      <c r="N39" s="312"/>
      <c r="O39" s="312"/>
      <c r="P39" s="312"/>
      <c r="Q39" s="312"/>
      <c r="R39" s="312"/>
      <c r="S39" s="312"/>
      <c r="T39" s="312"/>
      <c r="U39" s="312"/>
      <c r="V39" s="312"/>
      <c r="W39" s="312"/>
      <c r="X39" s="312"/>
      <c r="Y39" s="312"/>
      <c r="Z39" s="312"/>
      <c r="AA39" s="312"/>
      <c r="AB39" s="312"/>
      <c r="AC39" s="312"/>
      <c r="AD39" s="313"/>
    </row>
    <row r="40" spans="1:30" ht="12.75" customHeight="1" x14ac:dyDescent="0.15">
      <c r="A40" s="144"/>
      <c r="B40" s="331"/>
      <c r="C40" s="331"/>
      <c r="D40" s="331"/>
      <c r="E40" s="331"/>
      <c r="F40" s="331"/>
      <c r="G40" s="331"/>
      <c r="H40" s="314"/>
      <c r="I40" s="315"/>
      <c r="J40" s="283" t="s">
        <v>45</v>
      </c>
      <c r="K40" s="280"/>
      <c r="L40" s="283" t="s">
        <v>77</v>
      </c>
      <c r="M40" s="312"/>
      <c r="N40" s="312"/>
      <c r="O40" s="312"/>
      <c r="P40" s="312"/>
      <c r="Q40" s="312"/>
      <c r="R40" s="312"/>
      <c r="S40" s="312"/>
      <c r="T40" s="312"/>
      <c r="U40" s="312"/>
      <c r="V40" s="312"/>
      <c r="W40" s="312"/>
      <c r="X40" s="312"/>
      <c r="Y40" s="312"/>
      <c r="Z40" s="312"/>
      <c r="AA40" s="312"/>
      <c r="AB40" s="312"/>
      <c r="AC40" s="312"/>
      <c r="AD40" s="313"/>
    </row>
    <row r="41" spans="1:30" ht="12.75" customHeight="1" x14ac:dyDescent="0.15">
      <c r="A41" s="144"/>
      <c r="B41" s="331"/>
      <c r="C41" s="331"/>
      <c r="D41" s="331"/>
      <c r="E41" s="331"/>
      <c r="F41" s="331"/>
      <c r="G41" s="331"/>
      <c r="H41" s="314"/>
      <c r="I41" s="315"/>
      <c r="J41" s="283" t="s">
        <v>45</v>
      </c>
      <c r="K41" s="280"/>
      <c r="L41" s="283" t="s">
        <v>77</v>
      </c>
      <c r="M41" s="312"/>
      <c r="N41" s="312"/>
      <c r="O41" s="312"/>
      <c r="P41" s="312"/>
      <c r="Q41" s="312"/>
      <c r="R41" s="312"/>
      <c r="S41" s="312"/>
      <c r="T41" s="312"/>
      <c r="U41" s="312"/>
      <c r="V41" s="312"/>
      <c r="W41" s="312"/>
      <c r="X41" s="312"/>
      <c r="Y41" s="312"/>
      <c r="Z41" s="312"/>
      <c r="AA41" s="312"/>
      <c r="AB41" s="312"/>
      <c r="AC41" s="312"/>
      <c r="AD41" s="313"/>
    </row>
    <row r="42" spans="1:30" ht="12.75" customHeight="1" thickBot="1" x14ac:dyDescent="0.2">
      <c r="A42" s="147"/>
      <c r="B42" s="332"/>
      <c r="C42" s="332"/>
      <c r="D42" s="332"/>
      <c r="E42" s="332"/>
      <c r="F42" s="332"/>
      <c r="G42" s="332"/>
      <c r="H42" s="323"/>
      <c r="I42" s="324"/>
      <c r="J42" s="283" t="s">
        <v>45</v>
      </c>
      <c r="K42" s="281"/>
      <c r="L42" s="278" t="s">
        <v>77</v>
      </c>
      <c r="M42" s="325"/>
      <c r="N42" s="325"/>
      <c r="O42" s="325"/>
      <c r="P42" s="325"/>
      <c r="Q42" s="325"/>
      <c r="R42" s="325"/>
      <c r="S42" s="325"/>
      <c r="T42" s="325"/>
      <c r="U42" s="325"/>
      <c r="V42" s="325"/>
      <c r="W42" s="325"/>
      <c r="X42" s="325"/>
      <c r="Y42" s="325"/>
      <c r="Z42" s="325"/>
      <c r="AA42" s="325"/>
      <c r="AB42" s="325"/>
      <c r="AC42" s="325"/>
      <c r="AD42" s="326"/>
    </row>
    <row r="43" spans="1:30" ht="18" customHeight="1" x14ac:dyDescent="0.15">
      <c r="A43" s="282">
        <v>7</v>
      </c>
      <c r="B43" s="327" t="s">
        <v>80</v>
      </c>
      <c r="C43" s="327"/>
      <c r="D43" s="327"/>
      <c r="E43" s="327"/>
      <c r="F43" s="327"/>
      <c r="G43" s="327"/>
      <c r="H43" s="142"/>
      <c r="I43" s="142"/>
      <c r="J43" s="142"/>
      <c r="K43" s="142"/>
      <c r="L43" s="142"/>
      <c r="M43" s="142"/>
      <c r="N43" s="142"/>
      <c r="O43" s="142"/>
      <c r="P43" s="142"/>
      <c r="Q43" s="142"/>
      <c r="R43" s="142"/>
      <c r="S43" s="142"/>
      <c r="T43" s="142"/>
      <c r="U43" s="142"/>
      <c r="V43" s="142"/>
      <c r="W43" s="142"/>
      <c r="X43" s="142"/>
      <c r="Y43" s="142"/>
      <c r="Z43" s="142"/>
      <c r="AA43" s="142"/>
      <c r="AB43" s="142"/>
      <c r="AC43" s="142"/>
      <c r="AD43" s="143"/>
    </row>
    <row r="44" spans="1:30" ht="18.75" customHeight="1" x14ac:dyDescent="0.15">
      <c r="A44" s="144"/>
      <c r="B44" s="316" t="s">
        <v>81</v>
      </c>
      <c r="C44" s="317"/>
      <c r="D44" s="317"/>
      <c r="E44" s="318"/>
      <c r="F44" s="328"/>
      <c r="G44" s="329"/>
      <c r="H44" s="329"/>
      <c r="I44" s="329"/>
      <c r="J44" s="329"/>
      <c r="K44" s="329"/>
      <c r="L44" s="329"/>
      <c r="M44" s="329"/>
      <c r="N44" s="329"/>
      <c r="O44" s="329"/>
      <c r="P44" s="329"/>
      <c r="Q44" s="329"/>
      <c r="R44" s="329"/>
      <c r="S44" s="329"/>
      <c r="T44" s="329"/>
      <c r="U44" s="329"/>
      <c r="V44" s="329"/>
      <c r="W44" s="329"/>
      <c r="X44" s="329"/>
      <c r="Y44" s="329"/>
      <c r="Z44" s="329"/>
      <c r="AA44" s="329"/>
      <c r="AB44" s="329"/>
      <c r="AC44" s="329"/>
      <c r="AD44" s="330"/>
    </row>
    <row r="45" spans="1:30" ht="18.75" customHeight="1" x14ac:dyDescent="0.15">
      <c r="A45" s="144"/>
      <c r="B45" s="316" t="s">
        <v>82</v>
      </c>
      <c r="C45" s="317"/>
      <c r="D45" s="317"/>
      <c r="E45" s="318"/>
      <c r="F45" s="279" t="s">
        <v>72</v>
      </c>
      <c r="G45" s="319"/>
      <c r="H45" s="319"/>
      <c r="I45" s="279" t="s">
        <v>73</v>
      </c>
      <c r="J45" s="319"/>
      <c r="K45" s="320"/>
      <c r="L45" s="317" t="s">
        <v>74</v>
      </c>
      <c r="M45" s="317"/>
      <c r="N45" s="321"/>
      <c r="O45" s="321"/>
      <c r="P45" s="321"/>
      <c r="Q45" s="321"/>
      <c r="R45" s="321"/>
      <c r="S45" s="321"/>
      <c r="T45" s="321"/>
      <c r="U45" s="321"/>
      <c r="V45" s="321"/>
      <c r="W45" s="321"/>
      <c r="X45" s="321"/>
      <c r="Y45" s="321"/>
      <c r="Z45" s="321"/>
      <c r="AA45" s="321"/>
      <c r="AB45" s="321"/>
      <c r="AC45" s="321"/>
      <c r="AD45" s="322"/>
    </row>
    <row r="46" spans="1:30" ht="18.75" customHeight="1" x14ac:dyDescent="0.15">
      <c r="A46" s="144"/>
      <c r="B46" s="316" t="s">
        <v>83</v>
      </c>
      <c r="C46" s="317"/>
      <c r="D46" s="317"/>
      <c r="E46" s="318"/>
      <c r="F46" s="328"/>
      <c r="G46" s="329"/>
      <c r="H46" s="329"/>
      <c r="I46" s="329"/>
      <c r="J46" s="329"/>
      <c r="K46" s="329"/>
      <c r="L46" s="329"/>
      <c r="M46" s="329"/>
      <c r="N46" s="329"/>
      <c r="O46" s="337"/>
      <c r="P46" s="316" t="s">
        <v>84</v>
      </c>
      <c r="Q46" s="317"/>
      <c r="R46" s="317"/>
      <c r="S46" s="318"/>
      <c r="T46" s="328"/>
      <c r="U46" s="329"/>
      <c r="V46" s="329"/>
      <c r="W46" s="329"/>
      <c r="X46" s="329"/>
      <c r="Y46" s="329"/>
      <c r="Z46" s="329"/>
      <c r="AA46" s="329"/>
      <c r="AB46" s="329"/>
      <c r="AC46" s="329"/>
      <c r="AD46" s="330"/>
    </row>
    <row r="47" spans="1:30" ht="18.75" customHeight="1" thickBot="1" x14ac:dyDescent="0.2">
      <c r="A47" s="147"/>
      <c r="B47" s="338" t="s">
        <v>85</v>
      </c>
      <c r="C47" s="339"/>
      <c r="D47" s="339"/>
      <c r="E47" s="340"/>
      <c r="F47" s="341"/>
      <c r="G47" s="342"/>
      <c r="H47" s="342"/>
      <c r="I47" s="342"/>
      <c r="J47" s="342"/>
      <c r="K47" s="342"/>
      <c r="L47" s="342"/>
      <c r="M47" s="342"/>
      <c r="N47" s="342"/>
      <c r="O47" s="342"/>
      <c r="P47" s="342"/>
      <c r="Q47" s="342"/>
      <c r="R47" s="342"/>
      <c r="S47" s="342"/>
      <c r="T47" s="342"/>
      <c r="U47" s="342"/>
      <c r="V47" s="342"/>
      <c r="W47" s="342"/>
      <c r="X47" s="342"/>
      <c r="Y47" s="342"/>
      <c r="Z47" s="342"/>
      <c r="AA47" s="342"/>
      <c r="AB47" s="342"/>
      <c r="AC47" s="342"/>
      <c r="AD47" s="343"/>
    </row>
    <row r="48" spans="1:30" ht="9.75" customHeight="1" x14ac:dyDescent="0.15">
      <c r="A48" s="148"/>
      <c r="B48" s="149"/>
      <c r="C48" s="149"/>
      <c r="D48" s="149"/>
      <c r="E48" s="149"/>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row>
    <row r="49" spans="1:30" ht="9.75" customHeight="1" x14ac:dyDescent="0.15">
      <c r="A49" s="335" t="s">
        <v>86</v>
      </c>
      <c r="B49" s="335"/>
      <c r="C49" s="335"/>
      <c r="D49" s="335"/>
      <c r="E49" s="335"/>
      <c r="F49" s="335"/>
      <c r="G49" s="335"/>
      <c r="H49" s="335"/>
      <c r="I49" s="335"/>
    </row>
    <row r="50" spans="1:30" ht="18.75" customHeight="1" x14ac:dyDescent="0.15">
      <c r="A50" s="336"/>
      <c r="B50" s="336"/>
      <c r="C50" s="336"/>
      <c r="D50" s="336"/>
      <c r="E50" s="336"/>
      <c r="F50" s="336"/>
      <c r="G50" s="336"/>
      <c r="H50" s="336"/>
      <c r="I50" s="336"/>
      <c r="S50" s="344" t="s">
        <v>87</v>
      </c>
      <c r="T50" s="344"/>
      <c r="U50" s="344"/>
      <c r="V50" s="347"/>
      <c r="W50" s="345"/>
      <c r="X50" s="345"/>
      <c r="Y50" s="345"/>
      <c r="Z50" s="279" t="s">
        <v>187</v>
      </c>
      <c r="AA50" s="345"/>
      <c r="AB50" s="345"/>
      <c r="AC50" s="345"/>
      <c r="AD50" s="346"/>
    </row>
    <row r="51" spans="1:30" ht="18.75" customHeight="1" x14ac:dyDescent="0.15"/>
    <row r="52" spans="1:30" ht="18.75" customHeight="1" x14ac:dyDescent="0.15"/>
    <row r="58" spans="1:30" ht="30" customHeight="1" x14ac:dyDescent="0.15"/>
    <row r="59" spans="1:30" ht="30" customHeight="1" x14ac:dyDescent="0.15"/>
    <row r="60" spans="1:30" ht="30" customHeight="1" x14ac:dyDescent="0.15"/>
    <row r="61" spans="1:30" ht="30" customHeight="1" x14ac:dyDescent="0.15"/>
    <row r="62" spans="1:30" ht="30" customHeight="1" x14ac:dyDescent="0.15"/>
    <row r="63" spans="1:30" ht="30" customHeight="1" x14ac:dyDescent="0.15"/>
    <row r="64" spans="1:30"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row r="101" ht="30" customHeight="1" x14ac:dyDescent="0.15"/>
    <row r="102" ht="30" customHeight="1" x14ac:dyDescent="0.15"/>
    <row r="103" ht="30" customHeight="1" x14ac:dyDescent="0.15"/>
    <row r="104" ht="30" customHeight="1" x14ac:dyDescent="0.15"/>
    <row r="105" ht="30" customHeight="1" x14ac:dyDescent="0.15"/>
    <row r="106" ht="30" customHeight="1" x14ac:dyDescent="0.15"/>
    <row r="107" ht="30" customHeight="1" x14ac:dyDescent="0.15"/>
    <row r="108" ht="30" customHeight="1" x14ac:dyDescent="0.15"/>
    <row r="109" ht="30" customHeight="1" x14ac:dyDescent="0.15"/>
  </sheetData>
  <sheetProtection password="C6BE" sheet="1" objects="1" scenarios="1"/>
  <mergeCells count="75">
    <mergeCell ref="S7:T7"/>
    <mergeCell ref="A24:A26"/>
    <mergeCell ref="B24:G26"/>
    <mergeCell ref="B21:G21"/>
    <mergeCell ref="H21:AD21"/>
    <mergeCell ref="S9:AD9"/>
    <mergeCell ref="S10:AB10"/>
    <mergeCell ref="A12:AD12"/>
    <mergeCell ref="A14:AD15"/>
    <mergeCell ref="A17:AD17"/>
    <mergeCell ref="B19:G19"/>
    <mergeCell ref="H19:AD19"/>
    <mergeCell ref="B20:G20"/>
    <mergeCell ref="H20:AD20"/>
    <mergeCell ref="S8:AD8"/>
    <mergeCell ref="V7:W7"/>
    <mergeCell ref="N28:AD28"/>
    <mergeCell ref="H29:M29"/>
    <mergeCell ref="N29:AD29"/>
    <mergeCell ref="B22:G22"/>
    <mergeCell ref="H22:AD22"/>
    <mergeCell ref="B23:G23"/>
    <mergeCell ref="H23:AD23"/>
    <mergeCell ref="B33:G37"/>
    <mergeCell ref="H33:I33"/>
    <mergeCell ref="B27:G27"/>
    <mergeCell ref="B28:G29"/>
    <mergeCell ref="H28:M28"/>
    <mergeCell ref="B30:G30"/>
    <mergeCell ref="H30:AD30"/>
    <mergeCell ref="B31:G31"/>
    <mergeCell ref="H31:AC31"/>
    <mergeCell ref="B32:G32"/>
    <mergeCell ref="I32:J32"/>
    <mergeCell ref="L32:M32"/>
    <mergeCell ref="N32:O32"/>
    <mergeCell ref="P32:AD32"/>
    <mergeCell ref="M33:AD33"/>
    <mergeCell ref="H34:I34"/>
    <mergeCell ref="M35:AD35"/>
    <mergeCell ref="H36:I36"/>
    <mergeCell ref="M36:AD36"/>
    <mergeCell ref="H37:I37"/>
    <mergeCell ref="M37:AD37"/>
    <mergeCell ref="M38:AD38"/>
    <mergeCell ref="H39:I39"/>
    <mergeCell ref="M39:AD39"/>
    <mergeCell ref="H40:I40"/>
    <mergeCell ref="M40:AD40"/>
    <mergeCell ref="A49:I50"/>
    <mergeCell ref="B46:E46"/>
    <mergeCell ref="F46:O46"/>
    <mergeCell ref="P46:S46"/>
    <mergeCell ref="T46:AD46"/>
    <mergeCell ref="B47:E47"/>
    <mergeCell ref="F47:AD47"/>
    <mergeCell ref="S50:U50"/>
    <mergeCell ref="AA50:AD50"/>
    <mergeCell ref="V50:Y50"/>
    <mergeCell ref="M34:AD34"/>
    <mergeCell ref="H35:I35"/>
    <mergeCell ref="B45:E45"/>
    <mergeCell ref="G45:H45"/>
    <mergeCell ref="J45:K45"/>
    <mergeCell ref="L45:M45"/>
    <mergeCell ref="N45:AD45"/>
    <mergeCell ref="H42:I42"/>
    <mergeCell ref="M42:AD42"/>
    <mergeCell ref="B43:G43"/>
    <mergeCell ref="B44:E44"/>
    <mergeCell ref="F44:AD44"/>
    <mergeCell ref="B38:G42"/>
    <mergeCell ref="H38:I38"/>
    <mergeCell ref="H41:I41"/>
    <mergeCell ref="M41:AD41"/>
  </mergeCells>
  <phoneticPr fontId="5"/>
  <dataValidations count="1">
    <dataValidation type="list" showInputMessage="1" showErrorMessage="1" sqref="B28:G29">
      <formula1>"個人,団体,選択してください"</formula1>
    </dataValidation>
  </dataValidations>
  <pageMargins left="0.51181102362204722"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M42"/>
  <sheetViews>
    <sheetView view="pageBreakPreview" zoomScaleNormal="100" zoomScaleSheetLayoutView="100" workbookViewId="0">
      <selection sqref="A1:AD1"/>
    </sheetView>
  </sheetViews>
  <sheetFormatPr defaultColWidth="3.125" defaultRowHeight="18" customHeight="1" x14ac:dyDescent="0.15"/>
  <cols>
    <col min="1" max="37" width="3.125" style="138"/>
    <col min="38" max="38" width="4.5" style="138" customWidth="1"/>
    <col min="39" max="39" width="3.75" style="138" customWidth="1"/>
    <col min="40" max="16384" width="3.125" style="138"/>
  </cols>
  <sheetData>
    <row r="1" spans="1:30" ht="18" customHeight="1" x14ac:dyDescent="0.15">
      <c r="A1" s="411" t="s">
        <v>112</v>
      </c>
      <c r="B1" s="411"/>
      <c r="C1" s="411"/>
      <c r="D1" s="411"/>
      <c r="E1" s="411"/>
      <c r="F1" s="411"/>
      <c r="G1" s="411"/>
      <c r="H1" s="411"/>
      <c r="I1" s="411"/>
      <c r="J1" s="411"/>
      <c r="K1" s="411"/>
      <c r="L1" s="411"/>
      <c r="M1" s="411"/>
      <c r="N1" s="411"/>
      <c r="O1" s="411"/>
      <c r="P1" s="411"/>
      <c r="Q1" s="411"/>
      <c r="R1" s="411"/>
      <c r="S1" s="411"/>
      <c r="T1" s="411"/>
      <c r="U1" s="411"/>
      <c r="V1" s="411"/>
      <c r="W1" s="411"/>
      <c r="X1" s="411"/>
      <c r="Y1" s="411"/>
      <c r="Z1" s="411"/>
      <c r="AA1" s="411"/>
      <c r="AB1" s="411"/>
      <c r="AC1" s="411"/>
      <c r="AD1" s="411"/>
    </row>
    <row r="2" spans="1:30" ht="18" customHeight="1" x14ac:dyDescent="0.15">
      <c r="A2" s="412" t="s">
        <v>111</v>
      </c>
      <c r="B2" s="412"/>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row>
    <row r="3" spans="1:30" ht="18" customHeight="1" thickBot="1" x14ac:dyDescent="0.2">
      <c r="A3" s="153">
        <v>1</v>
      </c>
      <c r="B3" s="413" t="s">
        <v>110</v>
      </c>
      <c r="C3" s="413"/>
      <c r="D3" s="413"/>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413"/>
    </row>
    <row r="4" spans="1:30" ht="14.25" customHeight="1" x14ac:dyDescent="0.15">
      <c r="A4" s="414" t="s">
        <v>109</v>
      </c>
      <c r="B4" s="415"/>
      <c r="C4" s="415"/>
      <c r="D4" s="415"/>
      <c r="E4" s="415"/>
      <c r="F4" s="415"/>
      <c r="G4" s="416"/>
      <c r="H4" s="417">
        <f>様式１!H19</f>
        <v>0</v>
      </c>
      <c r="I4" s="417"/>
      <c r="J4" s="417"/>
      <c r="K4" s="417"/>
      <c r="L4" s="417"/>
      <c r="M4" s="417"/>
      <c r="N4" s="417"/>
      <c r="O4" s="417"/>
      <c r="P4" s="417"/>
      <c r="Q4" s="417"/>
      <c r="R4" s="417"/>
      <c r="S4" s="417"/>
      <c r="T4" s="417"/>
      <c r="U4" s="417"/>
      <c r="V4" s="417"/>
      <c r="W4" s="417"/>
      <c r="X4" s="417"/>
      <c r="Y4" s="417"/>
      <c r="Z4" s="417"/>
      <c r="AA4" s="417"/>
      <c r="AB4" s="417"/>
      <c r="AC4" s="417"/>
      <c r="AD4" s="418"/>
    </row>
    <row r="5" spans="1:30" ht="26.25" customHeight="1" x14ac:dyDescent="0.15">
      <c r="A5" s="405" t="s">
        <v>56</v>
      </c>
      <c r="B5" s="406"/>
      <c r="C5" s="406"/>
      <c r="D5" s="406"/>
      <c r="E5" s="406"/>
      <c r="F5" s="406"/>
      <c r="G5" s="407"/>
      <c r="H5" s="408">
        <f>様式１!H20</f>
        <v>0</v>
      </c>
      <c r="I5" s="409"/>
      <c r="J5" s="409"/>
      <c r="K5" s="409"/>
      <c r="L5" s="409"/>
      <c r="M5" s="409"/>
      <c r="N5" s="409"/>
      <c r="O5" s="409"/>
      <c r="P5" s="409"/>
      <c r="Q5" s="409"/>
      <c r="R5" s="409"/>
      <c r="S5" s="409"/>
      <c r="T5" s="409"/>
      <c r="U5" s="409"/>
      <c r="V5" s="409"/>
      <c r="W5" s="409"/>
      <c r="X5" s="409"/>
      <c r="Y5" s="409"/>
      <c r="Z5" s="409"/>
      <c r="AA5" s="409"/>
      <c r="AB5" s="409"/>
      <c r="AC5" s="409"/>
      <c r="AD5" s="410"/>
    </row>
    <row r="6" spans="1:30" ht="26.25" customHeight="1" x14ac:dyDescent="0.15">
      <c r="A6" s="422" t="s">
        <v>108</v>
      </c>
      <c r="B6" s="369"/>
      <c r="C6" s="369"/>
      <c r="D6" s="369"/>
      <c r="E6" s="369"/>
      <c r="F6" s="369"/>
      <c r="G6" s="376"/>
      <c r="H6" s="430"/>
      <c r="I6" s="430"/>
      <c r="J6" s="430"/>
      <c r="K6" s="430"/>
      <c r="L6" s="430"/>
      <c r="M6" s="430"/>
      <c r="N6" s="430"/>
      <c r="O6" s="430"/>
      <c r="P6" s="430"/>
      <c r="Q6" s="430"/>
      <c r="R6" s="430"/>
      <c r="S6" s="430"/>
      <c r="T6" s="430"/>
      <c r="U6" s="430"/>
      <c r="V6" s="430"/>
      <c r="W6" s="430"/>
      <c r="X6" s="430"/>
      <c r="Y6" s="430"/>
      <c r="Z6" s="430"/>
      <c r="AA6" s="430"/>
      <c r="AB6" s="430"/>
      <c r="AC6" s="430"/>
      <c r="AD6" s="431"/>
    </row>
    <row r="7" spans="1:30" ht="18" customHeight="1" x14ac:dyDescent="0.15">
      <c r="A7" s="422" t="s">
        <v>107</v>
      </c>
      <c r="B7" s="369"/>
      <c r="C7" s="369"/>
      <c r="D7" s="369"/>
      <c r="E7" s="369"/>
      <c r="F7" s="369"/>
      <c r="G7" s="376"/>
      <c r="H7" s="146"/>
      <c r="I7" s="317" t="s">
        <v>44</v>
      </c>
      <c r="J7" s="317"/>
      <c r="K7" s="146"/>
      <c r="L7" s="159" t="s">
        <v>45</v>
      </c>
      <c r="M7" s="146"/>
      <c r="N7" s="159" t="s">
        <v>76</v>
      </c>
      <c r="O7" s="146"/>
      <c r="P7" s="159" t="s">
        <v>105</v>
      </c>
      <c r="Q7" s="146"/>
      <c r="R7" s="159" t="s">
        <v>106</v>
      </c>
      <c r="S7" s="317" t="s">
        <v>44</v>
      </c>
      <c r="T7" s="317"/>
      <c r="U7" s="146"/>
      <c r="V7" s="159" t="s">
        <v>45</v>
      </c>
      <c r="W7" s="146"/>
      <c r="X7" s="159" t="s">
        <v>76</v>
      </c>
      <c r="Y7" s="146"/>
      <c r="Z7" s="159" t="s">
        <v>105</v>
      </c>
      <c r="AA7" s="146"/>
      <c r="AB7" s="176" t="s">
        <v>104</v>
      </c>
      <c r="AC7" s="146"/>
      <c r="AD7" s="160"/>
    </row>
    <row r="8" spans="1:30" ht="14.25" customHeight="1" x14ac:dyDescent="0.15">
      <c r="A8" s="419" t="s">
        <v>103</v>
      </c>
      <c r="B8" s="420"/>
      <c r="C8" s="420"/>
      <c r="D8" s="420"/>
      <c r="E8" s="420"/>
      <c r="F8" s="420"/>
      <c r="G8" s="421"/>
      <c r="H8" s="423" t="s">
        <v>102</v>
      </c>
      <c r="I8" s="424"/>
      <c r="J8" s="424"/>
      <c r="K8" s="424"/>
      <c r="L8" s="424"/>
      <c r="M8" s="424"/>
      <c r="N8" s="424"/>
      <c r="O8" s="424"/>
      <c r="P8" s="424"/>
      <c r="Q8" s="424"/>
      <c r="R8" s="424"/>
      <c r="S8" s="424"/>
      <c r="T8" s="424"/>
      <c r="U8" s="424"/>
      <c r="V8" s="424"/>
      <c r="W8" s="424"/>
      <c r="X8" s="424"/>
      <c r="Y8" s="424"/>
      <c r="Z8" s="424"/>
      <c r="AA8" s="424"/>
      <c r="AB8" s="424"/>
      <c r="AC8" s="424"/>
      <c r="AD8" s="425"/>
    </row>
    <row r="9" spans="1:30" ht="56.25" customHeight="1" x14ac:dyDescent="0.15">
      <c r="A9" s="419"/>
      <c r="B9" s="420"/>
      <c r="C9" s="420"/>
      <c r="D9" s="420"/>
      <c r="E9" s="420"/>
      <c r="F9" s="420"/>
      <c r="G9" s="421"/>
      <c r="H9" s="426"/>
      <c r="I9" s="426"/>
      <c r="J9" s="426"/>
      <c r="K9" s="426"/>
      <c r="L9" s="426"/>
      <c r="M9" s="426"/>
      <c r="N9" s="426"/>
      <c r="O9" s="426"/>
      <c r="P9" s="426"/>
      <c r="Q9" s="426"/>
      <c r="R9" s="426"/>
      <c r="S9" s="426"/>
      <c r="T9" s="426"/>
      <c r="U9" s="426"/>
      <c r="V9" s="426"/>
      <c r="W9" s="426"/>
      <c r="X9" s="426"/>
      <c r="Y9" s="426"/>
      <c r="Z9" s="426"/>
      <c r="AA9" s="426"/>
      <c r="AB9" s="426"/>
      <c r="AC9" s="426"/>
      <c r="AD9" s="427"/>
    </row>
    <row r="10" spans="1:30" ht="14.25" customHeight="1" x14ac:dyDescent="0.15">
      <c r="A10" s="419"/>
      <c r="B10" s="420"/>
      <c r="C10" s="420"/>
      <c r="D10" s="420"/>
      <c r="E10" s="420"/>
      <c r="F10" s="420"/>
      <c r="G10" s="421"/>
      <c r="H10" s="423" t="s">
        <v>101</v>
      </c>
      <c r="I10" s="424"/>
      <c r="J10" s="424"/>
      <c r="K10" s="424"/>
      <c r="L10" s="424"/>
      <c r="M10" s="424"/>
      <c r="N10" s="424"/>
      <c r="O10" s="424"/>
      <c r="P10" s="424"/>
      <c r="Q10" s="424"/>
      <c r="R10" s="424"/>
      <c r="S10" s="424"/>
      <c r="T10" s="424"/>
      <c r="U10" s="424"/>
      <c r="V10" s="424"/>
      <c r="W10" s="424"/>
      <c r="X10" s="424"/>
      <c r="Y10" s="424"/>
      <c r="Z10" s="424"/>
      <c r="AA10" s="424"/>
      <c r="AB10" s="424"/>
      <c r="AC10" s="424"/>
      <c r="AD10" s="425"/>
    </row>
    <row r="11" spans="1:30" ht="157.5" customHeight="1" x14ac:dyDescent="0.15">
      <c r="A11" s="422"/>
      <c r="B11" s="369"/>
      <c r="C11" s="369"/>
      <c r="D11" s="369"/>
      <c r="E11" s="369"/>
      <c r="F11" s="369"/>
      <c r="G11" s="376"/>
      <c r="H11" s="428"/>
      <c r="I11" s="428"/>
      <c r="J11" s="428"/>
      <c r="K11" s="428"/>
      <c r="L11" s="428"/>
      <c r="M11" s="428"/>
      <c r="N11" s="428"/>
      <c r="O11" s="428"/>
      <c r="P11" s="428"/>
      <c r="Q11" s="428"/>
      <c r="R11" s="428"/>
      <c r="S11" s="428"/>
      <c r="T11" s="428"/>
      <c r="U11" s="428"/>
      <c r="V11" s="428"/>
      <c r="W11" s="428"/>
      <c r="X11" s="428"/>
      <c r="Y11" s="428"/>
      <c r="Z11" s="428"/>
      <c r="AA11" s="428"/>
      <c r="AB11" s="428"/>
      <c r="AC11" s="428"/>
      <c r="AD11" s="429"/>
    </row>
    <row r="12" spans="1:30" ht="18" customHeight="1" x14ac:dyDescent="0.15">
      <c r="A12" s="419" t="s">
        <v>100</v>
      </c>
      <c r="B12" s="420"/>
      <c r="C12" s="420"/>
      <c r="D12" s="420"/>
      <c r="E12" s="420"/>
      <c r="F12" s="420"/>
      <c r="G12" s="420"/>
      <c r="H12" s="432"/>
      <c r="I12" s="350"/>
      <c r="J12" s="350"/>
      <c r="K12" s="350"/>
      <c r="L12" s="350"/>
      <c r="M12" s="350"/>
      <c r="N12" s="350"/>
      <c r="O12" s="350"/>
      <c r="P12" s="350"/>
      <c r="Q12" s="350"/>
      <c r="R12" s="350"/>
      <c r="S12" s="350"/>
      <c r="T12" s="350"/>
      <c r="U12" s="350"/>
      <c r="V12" s="350"/>
      <c r="W12" s="350"/>
      <c r="X12" s="350"/>
      <c r="Y12" s="350"/>
      <c r="Z12" s="350"/>
      <c r="AA12" s="350"/>
      <c r="AB12" s="350"/>
      <c r="AC12" s="350"/>
      <c r="AD12" s="351"/>
    </row>
    <row r="13" spans="1:30" ht="18" customHeight="1" thickBot="1" x14ac:dyDescent="0.2">
      <c r="A13" s="433" t="s">
        <v>99</v>
      </c>
      <c r="B13" s="339"/>
      <c r="C13" s="339"/>
      <c r="D13" s="339"/>
      <c r="E13" s="339"/>
      <c r="F13" s="339"/>
      <c r="G13" s="340"/>
      <c r="H13" s="434"/>
      <c r="I13" s="325"/>
      <c r="J13" s="325"/>
      <c r="K13" s="325"/>
      <c r="L13" s="325"/>
      <c r="M13" s="325"/>
      <c r="N13" s="325"/>
      <c r="O13" s="325"/>
      <c r="P13" s="325"/>
      <c r="Q13" s="325"/>
      <c r="R13" s="325"/>
      <c r="S13" s="325"/>
      <c r="T13" s="325"/>
      <c r="U13" s="325"/>
      <c r="V13" s="325"/>
      <c r="W13" s="325"/>
      <c r="X13" s="325"/>
      <c r="Y13" s="325"/>
      <c r="Z13" s="325"/>
      <c r="AA13" s="325"/>
      <c r="AB13" s="325"/>
      <c r="AC13" s="325"/>
      <c r="AD13" s="326"/>
    </row>
    <row r="14" spans="1:30" ht="8.25" customHeight="1" thickBot="1" x14ac:dyDescent="0.2"/>
    <row r="15" spans="1:30" ht="18" customHeight="1" x14ac:dyDescent="0.15">
      <c r="A15" s="178">
        <v>2</v>
      </c>
      <c r="B15" s="177" t="s">
        <v>57</v>
      </c>
      <c r="C15" s="142"/>
      <c r="D15" s="142"/>
      <c r="E15" s="142"/>
      <c r="F15" s="177"/>
      <c r="G15" s="161"/>
      <c r="H15" s="435" t="s">
        <v>98</v>
      </c>
      <c r="I15" s="436"/>
      <c r="J15" s="436"/>
      <c r="K15" s="436"/>
      <c r="L15" s="436"/>
      <c r="M15" s="437">
        <f>N23+N32</f>
        <v>0</v>
      </c>
      <c r="N15" s="437"/>
      <c r="O15" s="437"/>
      <c r="P15" s="437"/>
      <c r="Q15" s="437"/>
      <c r="R15" s="437"/>
      <c r="S15" s="437"/>
      <c r="T15" s="437"/>
      <c r="U15" s="179" t="s">
        <v>90</v>
      </c>
      <c r="V15" s="180" t="s">
        <v>226</v>
      </c>
      <c r="W15" s="142"/>
      <c r="X15" s="142"/>
      <c r="Y15" s="142"/>
      <c r="Z15" s="142"/>
      <c r="AA15" s="142"/>
      <c r="AB15" s="142"/>
      <c r="AC15" s="142"/>
      <c r="AD15" s="143"/>
    </row>
    <row r="16" spans="1:30" ht="18" customHeight="1" x14ac:dyDescent="0.15">
      <c r="A16" s="438" t="s">
        <v>97</v>
      </c>
      <c r="B16" s="439"/>
      <c r="C16" s="439"/>
      <c r="D16" s="439"/>
      <c r="E16" s="439"/>
      <c r="F16" s="439"/>
      <c r="G16" s="439"/>
      <c r="H16" s="439"/>
      <c r="I16" s="439"/>
      <c r="J16" s="439"/>
      <c r="K16" s="439"/>
      <c r="L16" s="439"/>
      <c r="M16" s="439"/>
      <c r="N16" s="439"/>
      <c r="O16" s="439"/>
      <c r="P16" s="439"/>
      <c r="Q16" s="439"/>
      <c r="R16" s="439"/>
      <c r="S16" s="439"/>
      <c r="T16" s="439"/>
      <c r="U16" s="439"/>
      <c r="V16" s="439"/>
      <c r="W16" s="439"/>
      <c r="X16" s="439"/>
      <c r="Y16" s="439"/>
      <c r="Z16" s="439"/>
      <c r="AA16" s="439"/>
      <c r="AB16" s="439"/>
      <c r="AC16" s="439"/>
      <c r="AD16" s="440"/>
    </row>
    <row r="17" spans="1:39" ht="18" customHeight="1" x14ac:dyDescent="0.15">
      <c r="A17" s="144"/>
      <c r="B17" s="441" t="s">
        <v>95</v>
      </c>
      <c r="C17" s="442"/>
      <c r="D17" s="442"/>
      <c r="E17" s="442"/>
      <c r="F17" s="442"/>
      <c r="G17" s="442"/>
      <c r="H17" s="442"/>
      <c r="I17" s="442"/>
      <c r="J17" s="442"/>
      <c r="K17" s="443"/>
      <c r="L17" s="361" t="s">
        <v>161</v>
      </c>
      <c r="M17" s="363"/>
      <c r="N17" s="444">
        <f>'別紙３）感染症防止対策経費'!E214</f>
        <v>0</v>
      </c>
      <c r="O17" s="444"/>
      <c r="P17" s="444"/>
      <c r="Q17" s="444"/>
      <c r="R17" s="444"/>
      <c r="S17" s="444"/>
      <c r="T17" s="444"/>
      <c r="U17" s="444"/>
      <c r="V17" s="444"/>
      <c r="W17" s="444"/>
      <c r="X17" s="444"/>
      <c r="Y17" s="444"/>
      <c r="Z17" s="444"/>
      <c r="AA17" s="444"/>
      <c r="AB17" s="444"/>
      <c r="AC17" s="181" t="s">
        <v>90</v>
      </c>
      <c r="AD17" s="162"/>
    </row>
    <row r="18" spans="1:39" ht="18" customHeight="1" x14ac:dyDescent="0.15">
      <c r="A18" s="144"/>
      <c r="B18" s="445" t="s">
        <v>41</v>
      </c>
      <c r="C18" s="446"/>
      <c r="D18" s="446"/>
      <c r="E18" s="446"/>
      <c r="F18" s="446"/>
      <c r="G18" s="446"/>
      <c r="H18" s="446"/>
      <c r="I18" s="446"/>
      <c r="J18" s="446"/>
      <c r="K18" s="447"/>
      <c r="L18" s="448" t="s">
        <v>160</v>
      </c>
      <c r="M18" s="449"/>
      <c r="N18" s="450">
        <f>'別紙３）感染症防止対策経費'!G197</f>
        <v>0</v>
      </c>
      <c r="O18" s="451"/>
      <c r="P18" s="451"/>
      <c r="Q18" s="451"/>
      <c r="R18" s="451"/>
      <c r="S18" s="451"/>
      <c r="T18" s="451"/>
      <c r="U18" s="451"/>
      <c r="V18" s="451"/>
      <c r="W18" s="451"/>
      <c r="X18" s="451"/>
      <c r="Y18" s="451"/>
      <c r="Z18" s="451"/>
      <c r="AA18" s="451"/>
      <c r="AB18" s="451"/>
      <c r="AC18" s="182" t="s">
        <v>158</v>
      </c>
      <c r="AD18" s="163"/>
    </row>
    <row r="19" spans="1:39" ht="18" customHeight="1" x14ac:dyDescent="0.15">
      <c r="A19" s="144"/>
      <c r="B19" s="445" t="s">
        <v>227</v>
      </c>
      <c r="C19" s="446"/>
      <c r="D19" s="446"/>
      <c r="E19" s="446"/>
      <c r="F19" s="446"/>
      <c r="G19" s="446"/>
      <c r="H19" s="446"/>
      <c r="I19" s="446"/>
      <c r="J19" s="446"/>
      <c r="K19" s="447"/>
      <c r="L19" s="448" t="s">
        <v>220</v>
      </c>
      <c r="M19" s="449"/>
      <c r="N19" s="450">
        <f>N17-N18</f>
        <v>0</v>
      </c>
      <c r="O19" s="451"/>
      <c r="P19" s="451"/>
      <c r="Q19" s="451"/>
      <c r="R19" s="451"/>
      <c r="S19" s="451"/>
      <c r="T19" s="451"/>
      <c r="U19" s="451"/>
      <c r="V19" s="451"/>
      <c r="W19" s="451"/>
      <c r="X19" s="451"/>
      <c r="Y19" s="451"/>
      <c r="Z19" s="451"/>
      <c r="AA19" s="451"/>
      <c r="AB19" s="451"/>
      <c r="AC19" s="182" t="s">
        <v>219</v>
      </c>
      <c r="AD19" s="163"/>
    </row>
    <row r="20" spans="1:39" ht="18" customHeight="1" x14ac:dyDescent="0.15">
      <c r="A20" s="144"/>
      <c r="B20" s="445" t="s">
        <v>224</v>
      </c>
      <c r="C20" s="446"/>
      <c r="D20" s="446"/>
      <c r="E20" s="446"/>
      <c r="F20" s="446"/>
      <c r="G20" s="446"/>
      <c r="H20" s="446"/>
      <c r="I20" s="446"/>
      <c r="J20" s="446"/>
      <c r="K20" s="447"/>
      <c r="L20" s="448" t="s">
        <v>221</v>
      </c>
      <c r="M20" s="449"/>
      <c r="N20" s="451">
        <f>ROUNDDOWN(N19*3/4,0)</f>
        <v>0</v>
      </c>
      <c r="O20" s="451"/>
      <c r="P20" s="451"/>
      <c r="Q20" s="451"/>
      <c r="R20" s="451"/>
      <c r="S20" s="451"/>
      <c r="T20" s="451"/>
      <c r="U20" s="451"/>
      <c r="V20" s="451"/>
      <c r="W20" s="451"/>
      <c r="X20" s="451"/>
      <c r="Y20" s="451"/>
      <c r="Z20" s="451"/>
      <c r="AA20" s="451"/>
      <c r="AB20" s="451"/>
      <c r="AC20" s="183" t="s">
        <v>90</v>
      </c>
      <c r="AD20" s="164"/>
      <c r="AJ20" s="139" t="s">
        <v>156</v>
      </c>
      <c r="AK20" s="138">
        <v>50</v>
      </c>
      <c r="AL20" s="138">
        <v>50</v>
      </c>
      <c r="AM20" s="138">
        <v>50</v>
      </c>
    </row>
    <row r="21" spans="1:39" ht="18" customHeight="1" x14ac:dyDescent="0.15">
      <c r="A21" s="144"/>
      <c r="B21" s="445" t="s">
        <v>91</v>
      </c>
      <c r="C21" s="446"/>
      <c r="D21" s="446"/>
      <c r="E21" s="446"/>
      <c r="F21" s="446"/>
      <c r="G21" s="446"/>
      <c r="H21" s="446"/>
      <c r="I21" s="446"/>
      <c r="J21" s="446"/>
      <c r="K21" s="447"/>
      <c r="L21" s="448" t="s">
        <v>222</v>
      </c>
      <c r="M21" s="449"/>
      <c r="N21" s="451">
        <v>100000</v>
      </c>
      <c r="O21" s="451"/>
      <c r="P21" s="451"/>
      <c r="Q21" s="451"/>
      <c r="R21" s="451"/>
      <c r="S21" s="451"/>
      <c r="T21" s="451"/>
      <c r="U21" s="451"/>
      <c r="V21" s="451"/>
      <c r="W21" s="451"/>
      <c r="X21" s="451"/>
      <c r="Y21" s="451"/>
      <c r="Z21" s="451"/>
      <c r="AA21" s="451"/>
      <c r="AB21" s="451"/>
      <c r="AC21" s="183" t="s">
        <v>90</v>
      </c>
      <c r="AD21" s="164"/>
      <c r="AJ21" s="139" t="s">
        <v>157</v>
      </c>
      <c r="AK21" s="138">
        <v>30</v>
      </c>
      <c r="AL21" s="138">
        <v>60</v>
      </c>
      <c r="AM21" s="138">
        <v>50</v>
      </c>
    </row>
    <row r="22" spans="1:39" ht="18" customHeight="1" x14ac:dyDescent="0.15">
      <c r="A22" s="144"/>
      <c r="B22" s="445" t="s">
        <v>225</v>
      </c>
      <c r="C22" s="446"/>
      <c r="D22" s="446"/>
      <c r="E22" s="446"/>
      <c r="F22" s="446"/>
      <c r="G22" s="446"/>
      <c r="H22" s="446"/>
      <c r="I22" s="446"/>
      <c r="J22" s="446"/>
      <c r="K22" s="447"/>
      <c r="L22" s="448" t="s">
        <v>223</v>
      </c>
      <c r="M22" s="449"/>
      <c r="N22" s="451">
        <f>MIN(N20,N21)</f>
        <v>0</v>
      </c>
      <c r="O22" s="451"/>
      <c r="P22" s="451"/>
      <c r="Q22" s="451"/>
      <c r="R22" s="451"/>
      <c r="S22" s="451"/>
      <c r="T22" s="451"/>
      <c r="U22" s="451"/>
      <c r="V22" s="451"/>
      <c r="W22" s="451"/>
      <c r="X22" s="451"/>
      <c r="Y22" s="451"/>
      <c r="Z22" s="451"/>
      <c r="AA22" s="451"/>
      <c r="AB22" s="451"/>
      <c r="AC22" s="183" t="s">
        <v>90</v>
      </c>
      <c r="AD22" s="164"/>
      <c r="AK22" s="138">
        <f>100-(IF(AK20-AK21&gt;=0,AK20-AK21,0))</f>
        <v>80</v>
      </c>
      <c r="AL22" s="138">
        <f>100-(IF(AL20-AL21&gt;=0,AL20-AL21,0))</f>
        <v>100</v>
      </c>
      <c r="AM22" s="138">
        <f>100-(IF(AM20-AM21&gt;=0,AM20-AM21,0))</f>
        <v>100</v>
      </c>
    </row>
    <row r="23" spans="1:39" ht="18" customHeight="1" x14ac:dyDescent="0.15">
      <c r="A23" s="165"/>
      <c r="B23" s="452" t="s">
        <v>57</v>
      </c>
      <c r="C23" s="453"/>
      <c r="D23" s="453"/>
      <c r="E23" s="453"/>
      <c r="F23" s="453"/>
      <c r="G23" s="453"/>
      <c r="H23" s="453"/>
      <c r="I23" s="453"/>
      <c r="J23" s="453"/>
      <c r="K23" s="454"/>
      <c r="L23" s="455" t="s">
        <v>159</v>
      </c>
      <c r="M23" s="407"/>
      <c r="N23" s="456">
        <f>ROUNDDOWN(N22,-3)</f>
        <v>0</v>
      </c>
      <c r="O23" s="456"/>
      <c r="P23" s="456"/>
      <c r="Q23" s="456"/>
      <c r="R23" s="456"/>
      <c r="S23" s="456"/>
      <c r="T23" s="456"/>
      <c r="U23" s="456"/>
      <c r="V23" s="456"/>
      <c r="W23" s="456"/>
      <c r="X23" s="456"/>
      <c r="Y23" s="456"/>
      <c r="Z23" s="456"/>
      <c r="AA23" s="456"/>
      <c r="AB23" s="456"/>
      <c r="AC23" s="184" t="s">
        <v>90</v>
      </c>
      <c r="AD23" s="166"/>
    </row>
    <row r="24" spans="1:39" ht="8.25" customHeight="1" x14ac:dyDescent="0.15">
      <c r="A24" s="167"/>
      <c r="B24" s="168"/>
      <c r="C24" s="168"/>
      <c r="D24" s="168"/>
      <c r="E24" s="168"/>
      <c r="F24" s="168"/>
      <c r="G24" s="168"/>
      <c r="H24" s="168"/>
      <c r="I24" s="168"/>
      <c r="J24" s="168"/>
      <c r="K24" s="168"/>
      <c r="L24" s="168"/>
      <c r="M24" s="168"/>
      <c r="N24" s="169"/>
      <c r="O24" s="169"/>
      <c r="P24" s="169"/>
      <c r="Q24" s="169"/>
      <c r="R24" s="169"/>
      <c r="S24" s="169"/>
      <c r="T24" s="169"/>
      <c r="U24" s="169"/>
      <c r="V24" s="169"/>
      <c r="W24" s="169"/>
      <c r="X24" s="169"/>
      <c r="Y24" s="169"/>
      <c r="Z24" s="169"/>
      <c r="AA24" s="169"/>
      <c r="AB24" s="169"/>
      <c r="AC24" s="146"/>
      <c r="AD24" s="145"/>
    </row>
    <row r="25" spans="1:39" ht="18" customHeight="1" x14ac:dyDescent="0.15">
      <c r="A25" s="438" t="s">
        <v>96</v>
      </c>
      <c r="B25" s="439"/>
      <c r="C25" s="439"/>
      <c r="D25" s="439"/>
      <c r="E25" s="439"/>
      <c r="F25" s="439"/>
      <c r="G25" s="439"/>
      <c r="H25" s="439"/>
      <c r="I25" s="439"/>
      <c r="J25" s="439"/>
      <c r="K25" s="439"/>
      <c r="L25" s="439"/>
      <c r="M25" s="439"/>
      <c r="N25" s="439"/>
      <c r="O25" s="439"/>
      <c r="P25" s="439"/>
      <c r="Q25" s="439"/>
      <c r="R25" s="439"/>
      <c r="S25" s="439"/>
      <c r="T25" s="439"/>
      <c r="U25" s="439"/>
      <c r="V25" s="439"/>
      <c r="W25" s="439"/>
      <c r="X25" s="439"/>
      <c r="Y25" s="439"/>
      <c r="Z25" s="439"/>
      <c r="AA25" s="439"/>
      <c r="AB25" s="439"/>
      <c r="AC25" s="439"/>
      <c r="AD25" s="440"/>
    </row>
    <row r="26" spans="1:39" ht="18" customHeight="1" x14ac:dyDescent="0.15">
      <c r="A26" s="144"/>
      <c r="B26" s="441" t="s">
        <v>95</v>
      </c>
      <c r="C26" s="442"/>
      <c r="D26" s="442"/>
      <c r="E26" s="442"/>
      <c r="F26" s="442"/>
      <c r="G26" s="442"/>
      <c r="H26" s="442"/>
      <c r="I26" s="442"/>
      <c r="J26" s="442"/>
      <c r="K26" s="443"/>
      <c r="L26" s="457" t="s">
        <v>94</v>
      </c>
      <c r="M26" s="458"/>
      <c r="N26" s="444">
        <f>'別紙３）文化活動経費'!E214</f>
        <v>0</v>
      </c>
      <c r="O26" s="444"/>
      <c r="P26" s="444"/>
      <c r="Q26" s="444"/>
      <c r="R26" s="444"/>
      <c r="S26" s="444"/>
      <c r="T26" s="444"/>
      <c r="U26" s="444"/>
      <c r="V26" s="444"/>
      <c r="W26" s="444"/>
      <c r="X26" s="444"/>
      <c r="Y26" s="444"/>
      <c r="Z26" s="444"/>
      <c r="AA26" s="444"/>
      <c r="AB26" s="444"/>
      <c r="AC26" s="181" t="s">
        <v>90</v>
      </c>
      <c r="AD26" s="162"/>
    </row>
    <row r="27" spans="1:39" ht="18" customHeight="1" x14ac:dyDescent="0.15">
      <c r="A27" s="144"/>
      <c r="B27" s="445" t="s">
        <v>41</v>
      </c>
      <c r="C27" s="446"/>
      <c r="D27" s="446"/>
      <c r="E27" s="446"/>
      <c r="F27" s="446"/>
      <c r="G27" s="446"/>
      <c r="H27" s="446"/>
      <c r="I27" s="446"/>
      <c r="J27" s="446"/>
      <c r="K27" s="447"/>
      <c r="L27" s="459" t="s">
        <v>93</v>
      </c>
      <c r="M27" s="460"/>
      <c r="N27" s="450">
        <f>'別紙３）文化活動経費'!G197</f>
        <v>0</v>
      </c>
      <c r="O27" s="451"/>
      <c r="P27" s="451"/>
      <c r="Q27" s="451"/>
      <c r="R27" s="451"/>
      <c r="S27" s="451"/>
      <c r="T27" s="451"/>
      <c r="U27" s="451"/>
      <c r="V27" s="451"/>
      <c r="W27" s="451"/>
      <c r="X27" s="451"/>
      <c r="Y27" s="451"/>
      <c r="Z27" s="451"/>
      <c r="AA27" s="451"/>
      <c r="AB27" s="451"/>
      <c r="AC27" s="182" t="s">
        <v>158</v>
      </c>
      <c r="AD27" s="163"/>
    </row>
    <row r="28" spans="1:39" ht="18" customHeight="1" x14ac:dyDescent="0.15">
      <c r="A28" s="144"/>
      <c r="B28" s="445" t="s">
        <v>228</v>
      </c>
      <c r="C28" s="446"/>
      <c r="D28" s="446"/>
      <c r="E28" s="446"/>
      <c r="F28" s="446"/>
      <c r="G28" s="446"/>
      <c r="H28" s="446"/>
      <c r="I28" s="446"/>
      <c r="J28" s="446"/>
      <c r="K28" s="447"/>
      <c r="L28" s="459" t="s">
        <v>92</v>
      </c>
      <c r="M28" s="460"/>
      <c r="N28" s="451">
        <f>N26-N27</f>
        <v>0</v>
      </c>
      <c r="O28" s="451"/>
      <c r="P28" s="451"/>
      <c r="Q28" s="451"/>
      <c r="R28" s="451"/>
      <c r="S28" s="451"/>
      <c r="T28" s="451"/>
      <c r="U28" s="451"/>
      <c r="V28" s="451"/>
      <c r="W28" s="451"/>
      <c r="X28" s="451"/>
      <c r="Y28" s="451"/>
      <c r="Z28" s="451"/>
      <c r="AA28" s="451"/>
      <c r="AB28" s="451"/>
      <c r="AC28" s="183" t="s">
        <v>90</v>
      </c>
      <c r="AD28" s="164"/>
    </row>
    <row r="29" spans="1:39" ht="18" customHeight="1" x14ac:dyDescent="0.15">
      <c r="A29" s="144"/>
      <c r="B29" s="445" t="s">
        <v>229</v>
      </c>
      <c r="C29" s="446"/>
      <c r="D29" s="446"/>
      <c r="E29" s="446"/>
      <c r="F29" s="446"/>
      <c r="G29" s="446"/>
      <c r="H29" s="446"/>
      <c r="I29" s="446"/>
      <c r="J29" s="446"/>
      <c r="K29" s="447"/>
      <c r="L29" s="459" t="s">
        <v>230</v>
      </c>
      <c r="M29" s="460"/>
      <c r="N29" s="451">
        <f>ROUNDDOWN(N28*3/4,0)</f>
        <v>0</v>
      </c>
      <c r="O29" s="451"/>
      <c r="P29" s="451"/>
      <c r="Q29" s="451"/>
      <c r="R29" s="451"/>
      <c r="S29" s="451"/>
      <c r="T29" s="451"/>
      <c r="U29" s="451"/>
      <c r="V29" s="451"/>
      <c r="W29" s="451"/>
      <c r="X29" s="451"/>
      <c r="Y29" s="451"/>
      <c r="Z29" s="451"/>
      <c r="AA29" s="451"/>
      <c r="AB29" s="451"/>
      <c r="AC29" s="183" t="s">
        <v>90</v>
      </c>
      <c r="AD29" s="164"/>
    </row>
    <row r="30" spans="1:39" ht="18" customHeight="1" x14ac:dyDescent="0.15">
      <c r="A30" s="144"/>
      <c r="B30" s="445" t="s">
        <v>91</v>
      </c>
      <c r="C30" s="446"/>
      <c r="D30" s="446"/>
      <c r="E30" s="446"/>
      <c r="F30" s="446"/>
      <c r="G30" s="446"/>
      <c r="H30" s="446"/>
      <c r="I30" s="446"/>
      <c r="J30" s="446"/>
      <c r="K30" s="447"/>
      <c r="L30" s="459" t="s">
        <v>231</v>
      </c>
      <c r="M30" s="460"/>
      <c r="N30" s="451">
        <v>100000</v>
      </c>
      <c r="O30" s="451"/>
      <c r="P30" s="451"/>
      <c r="Q30" s="451"/>
      <c r="R30" s="451"/>
      <c r="S30" s="451"/>
      <c r="T30" s="451"/>
      <c r="U30" s="451"/>
      <c r="V30" s="451"/>
      <c r="W30" s="451"/>
      <c r="X30" s="451"/>
      <c r="Y30" s="451"/>
      <c r="Z30" s="451"/>
      <c r="AA30" s="451"/>
      <c r="AB30" s="451"/>
      <c r="AC30" s="183" t="s">
        <v>90</v>
      </c>
      <c r="AD30" s="164"/>
    </row>
    <row r="31" spans="1:39" ht="18" customHeight="1" x14ac:dyDescent="0.15">
      <c r="A31" s="144"/>
      <c r="B31" s="445" t="s">
        <v>234</v>
      </c>
      <c r="C31" s="446"/>
      <c r="D31" s="446"/>
      <c r="E31" s="446"/>
      <c r="F31" s="446"/>
      <c r="G31" s="446"/>
      <c r="H31" s="446"/>
      <c r="I31" s="446"/>
      <c r="J31" s="446"/>
      <c r="K31" s="447"/>
      <c r="L31" s="459" t="s">
        <v>232</v>
      </c>
      <c r="M31" s="460"/>
      <c r="N31" s="451">
        <f>MIN(N29,N30)</f>
        <v>0</v>
      </c>
      <c r="O31" s="451"/>
      <c r="P31" s="451"/>
      <c r="Q31" s="451"/>
      <c r="R31" s="451"/>
      <c r="S31" s="451"/>
      <c r="T31" s="451"/>
      <c r="U31" s="451"/>
      <c r="V31" s="451"/>
      <c r="W31" s="451"/>
      <c r="X31" s="451"/>
      <c r="Y31" s="451"/>
      <c r="Z31" s="451"/>
      <c r="AA31" s="451"/>
      <c r="AB31" s="451"/>
      <c r="AC31" s="183" t="s">
        <v>90</v>
      </c>
      <c r="AD31" s="164"/>
    </row>
    <row r="32" spans="1:39" ht="18" customHeight="1" thickBot="1" x14ac:dyDescent="0.2">
      <c r="A32" s="147"/>
      <c r="B32" s="461" t="s">
        <v>57</v>
      </c>
      <c r="C32" s="462"/>
      <c r="D32" s="462"/>
      <c r="E32" s="462"/>
      <c r="F32" s="462"/>
      <c r="G32" s="462"/>
      <c r="H32" s="462"/>
      <c r="I32" s="462"/>
      <c r="J32" s="462"/>
      <c r="K32" s="463"/>
      <c r="L32" s="464" t="s">
        <v>233</v>
      </c>
      <c r="M32" s="465"/>
      <c r="N32" s="466">
        <f>ROUNDDOWN(N31,-3)</f>
        <v>0</v>
      </c>
      <c r="O32" s="466"/>
      <c r="P32" s="466"/>
      <c r="Q32" s="466"/>
      <c r="R32" s="466"/>
      <c r="S32" s="466"/>
      <c r="T32" s="466"/>
      <c r="U32" s="466"/>
      <c r="V32" s="466"/>
      <c r="W32" s="466"/>
      <c r="X32" s="466"/>
      <c r="Y32" s="466"/>
      <c r="Z32" s="466"/>
      <c r="AA32" s="466"/>
      <c r="AB32" s="466"/>
      <c r="AC32" s="185" t="s">
        <v>90</v>
      </c>
      <c r="AD32" s="170"/>
    </row>
    <row r="33" spans="1:30" ht="6" customHeight="1" x14ac:dyDescent="0.15">
      <c r="AC33" s="140"/>
    </row>
    <row r="34" spans="1:30" ht="12" x14ac:dyDescent="0.15">
      <c r="A34" s="186" t="s">
        <v>89</v>
      </c>
      <c r="B34" s="187">
        <v>1</v>
      </c>
      <c r="C34" s="172"/>
      <c r="D34" s="188" t="s">
        <v>185</v>
      </c>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3"/>
      <c r="AD34" s="173"/>
    </row>
    <row r="35" spans="1:30" ht="12" customHeight="1" x14ac:dyDescent="0.15">
      <c r="A35" s="174"/>
      <c r="B35" s="187">
        <v>2</v>
      </c>
      <c r="C35" s="172"/>
      <c r="D35" s="189" t="s">
        <v>236</v>
      </c>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row>
    <row r="36" spans="1:30" ht="12" x14ac:dyDescent="0.15">
      <c r="A36" s="174"/>
      <c r="B36" s="153">
        <v>3</v>
      </c>
      <c r="D36" s="188" t="s">
        <v>237</v>
      </c>
    </row>
    <row r="37" spans="1:30" ht="12" customHeight="1" x14ac:dyDescent="0.15">
      <c r="A37" s="175"/>
      <c r="B37" s="153">
        <v>4</v>
      </c>
      <c r="D37" s="188" t="s">
        <v>238</v>
      </c>
    </row>
    <row r="38" spans="1:30" ht="12" customHeight="1" x14ac:dyDescent="0.15">
      <c r="B38" s="140"/>
    </row>
    <row r="39" spans="1:30" ht="18" customHeight="1" x14ac:dyDescent="0.15">
      <c r="S39" s="151"/>
      <c r="U39" s="152" t="s">
        <v>191</v>
      </c>
      <c r="V39" s="347"/>
      <c r="W39" s="345"/>
      <c r="X39" s="345"/>
      <c r="Y39" s="345"/>
      <c r="Z39" s="158" t="s">
        <v>190</v>
      </c>
      <c r="AA39" s="345"/>
      <c r="AB39" s="345"/>
      <c r="AC39" s="345"/>
      <c r="AD39" s="346"/>
    </row>
    <row r="40" spans="1:30" ht="12" customHeight="1" x14ac:dyDescent="0.15">
      <c r="B40" s="171"/>
      <c r="C40" s="172"/>
    </row>
    <row r="41" spans="1:30" ht="12" customHeight="1" x14ac:dyDescent="0.15">
      <c r="B41" s="171"/>
      <c r="C41" s="172"/>
    </row>
    <row r="42" spans="1:30" ht="6.75" customHeight="1" x14ac:dyDescent="0.15"/>
  </sheetData>
  <sheetProtection password="C6BE" sheet="1" objects="1" scenarios="1"/>
  <mergeCells count="69">
    <mergeCell ref="B31:K31"/>
    <mergeCell ref="L31:M31"/>
    <mergeCell ref="N31:AB31"/>
    <mergeCell ref="B32:K32"/>
    <mergeCell ref="L32:M32"/>
    <mergeCell ref="N32:AB32"/>
    <mergeCell ref="B29:K29"/>
    <mergeCell ref="L29:M29"/>
    <mergeCell ref="N29:AB29"/>
    <mergeCell ref="B30:K30"/>
    <mergeCell ref="L30:M30"/>
    <mergeCell ref="N30:AB30"/>
    <mergeCell ref="B27:K27"/>
    <mergeCell ref="L27:M27"/>
    <mergeCell ref="N27:AB27"/>
    <mergeCell ref="B28:K28"/>
    <mergeCell ref="L28:M28"/>
    <mergeCell ref="N28:AB28"/>
    <mergeCell ref="B23:K23"/>
    <mergeCell ref="L23:M23"/>
    <mergeCell ref="N23:AB23"/>
    <mergeCell ref="A25:AD25"/>
    <mergeCell ref="B26:K26"/>
    <mergeCell ref="L26:M26"/>
    <mergeCell ref="N26:AB26"/>
    <mergeCell ref="B21:K21"/>
    <mergeCell ref="L21:M21"/>
    <mergeCell ref="N21:AB21"/>
    <mergeCell ref="B22:K22"/>
    <mergeCell ref="L22:M22"/>
    <mergeCell ref="N22:AB22"/>
    <mergeCell ref="B19:K19"/>
    <mergeCell ref="L19:M19"/>
    <mergeCell ref="N19:AB19"/>
    <mergeCell ref="B20:K20"/>
    <mergeCell ref="L20:M20"/>
    <mergeCell ref="N20:AB20"/>
    <mergeCell ref="B17:K17"/>
    <mergeCell ref="L17:M17"/>
    <mergeCell ref="N17:AB17"/>
    <mergeCell ref="B18:K18"/>
    <mergeCell ref="L18:M18"/>
    <mergeCell ref="N18:AB18"/>
    <mergeCell ref="A13:G13"/>
    <mergeCell ref="H13:AD13"/>
    <mergeCell ref="H15:L15"/>
    <mergeCell ref="M15:T15"/>
    <mergeCell ref="A16:AD16"/>
    <mergeCell ref="A7:G7"/>
    <mergeCell ref="I7:J7"/>
    <mergeCell ref="S7:T7"/>
    <mergeCell ref="A12:G12"/>
    <mergeCell ref="H12:AD12"/>
    <mergeCell ref="V39:Y39"/>
    <mergeCell ref="AA39:AD39"/>
    <mergeCell ref="A5:G5"/>
    <mergeCell ref="H5:AD5"/>
    <mergeCell ref="A1:AD1"/>
    <mergeCell ref="A2:AD2"/>
    <mergeCell ref="B3:AD3"/>
    <mergeCell ref="A4:G4"/>
    <mergeCell ref="H4:AD4"/>
    <mergeCell ref="A8:G11"/>
    <mergeCell ref="H8:AD8"/>
    <mergeCell ref="H9:AD9"/>
    <mergeCell ref="H10:AD10"/>
    <mergeCell ref="H11:AD11"/>
    <mergeCell ref="A6:G6"/>
    <mergeCell ref="H6:AD6"/>
  </mergeCells>
  <phoneticPr fontId="5"/>
  <pageMargins left="0.70866141732283472" right="0.31496062992125984" top="0.55118110236220474" bottom="0.35433070866141736" header="0.11811023622047245" footer="0.11811023622047245"/>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マスター!$N$3:$N$7</xm:f>
          </x14:formula1>
          <xm:sqref>H6:AD6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J35"/>
  <sheetViews>
    <sheetView view="pageBreakPreview" topLeftCell="A2" zoomScaleNormal="100" zoomScaleSheetLayoutView="100" workbookViewId="0">
      <selection activeCell="B2" sqref="B2"/>
    </sheetView>
  </sheetViews>
  <sheetFormatPr defaultRowHeight="13.5" x14ac:dyDescent="0.15"/>
  <cols>
    <col min="1" max="1" width="1.125" style="190" customWidth="1"/>
    <col min="2" max="2" width="5.25" style="190" customWidth="1"/>
    <col min="3" max="3" width="22" style="190" customWidth="1"/>
    <col min="4" max="5" width="23.625" style="191" customWidth="1"/>
    <col min="6" max="6" width="23.625" style="190" customWidth="1"/>
    <col min="7" max="7" width="2.875" style="190" customWidth="1"/>
    <col min="8" max="10" width="16.875" style="191" customWidth="1"/>
    <col min="11" max="16384" width="9" style="190"/>
  </cols>
  <sheetData>
    <row r="1" spans="1:10" x14ac:dyDescent="0.15">
      <c r="A1" s="29" t="s">
        <v>120</v>
      </c>
      <c r="B1" s="29"/>
      <c r="C1" s="29"/>
      <c r="D1" s="30"/>
      <c r="E1" s="30"/>
      <c r="F1" s="29"/>
      <c r="G1" s="29"/>
    </row>
    <row r="2" spans="1:10" ht="17.25" customHeight="1" x14ac:dyDescent="0.15">
      <c r="A2" s="29"/>
      <c r="B2" s="61" t="str">
        <f>IF(様式１!$S$9="","",様式１!$S$9)</f>
        <v/>
      </c>
      <c r="C2" s="61"/>
      <c r="D2" s="63"/>
      <c r="E2" s="63"/>
      <c r="F2" s="62"/>
      <c r="G2" s="29"/>
    </row>
    <row r="3" spans="1:10" x14ac:dyDescent="0.15">
      <c r="A3" s="62"/>
      <c r="B3" s="62" t="s">
        <v>244</v>
      </c>
      <c r="C3" s="62"/>
      <c r="D3" s="62"/>
      <c r="E3" s="62"/>
      <c r="F3" s="62"/>
      <c r="G3" s="29"/>
      <c r="H3" s="190"/>
      <c r="I3" s="190"/>
      <c r="J3" s="190"/>
    </row>
    <row r="4" spans="1:10" ht="15" customHeight="1" x14ac:dyDescent="0.15">
      <c r="A4" s="62"/>
      <c r="B4" s="62" t="s">
        <v>28</v>
      </c>
      <c r="C4" s="62"/>
      <c r="D4" s="63"/>
      <c r="E4" s="63"/>
      <c r="F4" s="38" t="s">
        <v>6</v>
      </c>
      <c r="G4" s="29"/>
    </row>
    <row r="5" spans="1:10" ht="60.75" customHeight="1" x14ac:dyDescent="0.15">
      <c r="A5" s="62"/>
      <c r="B5" s="469" t="s">
        <v>113</v>
      </c>
      <c r="C5" s="470"/>
      <c r="D5" s="66" t="s">
        <v>114</v>
      </c>
      <c r="E5" s="68" t="s">
        <v>115</v>
      </c>
      <c r="F5" s="65" t="s">
        <v>116</v>
      </c>
      <c r="G5" s="29"/>
      <c r="H5" s="190"/>
      <c r="I5" s="190"/>
      <c r="J5" s="190"/>
    </row>
    <row r="6" spans="1:10" ht="18" customHeight="1" x14ac:dyDescent="0.15">
      <c r="A6" s="62"/>
      <c r="B6" s="477" t="s">
        <v>41</v>
      </c>
      <c r="C6" s="117" t="s">
        <v>29</v>
      </c>
      <c r="D6" s="35">
        <f>'別紙３）感染症防止対策経費'!G195</f>
        <v>0</v>
      </c>
      <c r="E6" s="35">
        <f>'別紙３）文化活動経費'!G195</f>
        <v>0</v>
      </c>
      <c r="F6" s="35">
        <f>SUM(D6:E6)</f>
        <v>0</v>
      </c>
      <c r="G6" s="29"/>
      <c r="H6" s="190"/>
      <c r="I6" s="190"/>
      <c r="J6" s="190"/>
    </row>
    <row r="7" spans="1:10" ht="18" customHeight="1" x14ac:dyDescent="0.15">
      <c r="A7" s="62"/>
      <c r="B7" s="478"/>
      <c r="C7" s="118" t="s">
        <v>30</v>
      </c>
      <c r="D7" s="120">
        <f>'別紙３）感染症防止対策経費'!G196</f>
        <v>0</v>
      </c>
      <c r="E7" s="120">
        <f>'別紙３）文化活動経費'!G196</f>
        <v>0</v>
      </c>
      <c r="F7" s="122">
        <f>SUM(D7:E7)</f>
        <v>0</v>
      </c>
      <c r="G7" s="29"/>
      <c r="H7" s="190"/>
      <c r="I7" s="190"/>
      <c r="J7" s="190"/>
    </row>
    <row r="8" spans="1:10" ht="18" customHeight="1" x14ac:dyDescent="0.15">
      <c r="A8" s="62"/>
      <c r="B8" s="479"/>
      <c r="C8" s="111" t="s">
        <v>235</v>
      </c>
      <c r="D8" s="121">
        <f>SUM(D$6:D$7)</f>
        <v>0</v>
      </c>
      <c r="E8" s="121">
        <f>SUM(E$6:E$7)</f>
        <v>0</v>
      </c>
      <c r="F8" s="36">
        <f>SUM(D8:E8)</f>
        <v>0</v>
      </c>
      <c r="G8" s="29"/>
      <c r="H8" s="190"/>
      <c r="I8" s="190"/>
      <c r="J8" s="190"/>
    </row>
    <row r="9" spans="1:10" ht="18" customHeight="1" x14ac:dyDescent="0.15">
      <c r="A9" s="62"/>
      <c r="B9" s="471" t="s">
        <v>218</v>
      </c>
      <c r="C9" s="472"/>
      <c r="D9" s="33">
        <f>D33-SUM(D6:D7,D10)</f>
        <v>0</v>
      </c>
      <c r="E9" s="33">
        <f>E33-SUM(E6:E7,E10)</f>
        <v>0</v>
      </c>
      <c r="F9" s="33">
        <f>SUM(D9:E9)</f>
        <v>0</v>
      </c>
      <c r="G9" s="29"/>
      <c r="H9" s="190"/>
      <c r="I9" s="190"/>
      <c r="J9" s="190"/>
    </row>
    <row r="10" spans="1:10" ht="18" customHeight="1" thickBot="1" x14ac:dyDescent="0.2">
      <c r="A10" s="62"/>
      <c r="B10" s="473" t="s">
        <v>88</v>
      </c>
      <c r="C10" s="474"/>
      <c r="D10" s="34">
        <f>別紙１!N23</f>
        <v>0</v>
      </c>
      <c r="E10" s="34">
        <f>別紙１!N32</f>
        <v>0</v>
      </c>
      <c r="F10" s="34">
        <f>SUM(D10:E10)</f>
        <v>0</v>
      </c>
      <c r="G10" s="29"/>
      <c r="H10" s="190"/>
      <c r="I10" s="190"/>
      <c r="J10" s="190"/>
    </row>
    <row r="11" spans="1:10" ht="18" customHeight="1" thickTop="1" x14ac:dyDescent="0.15">
      <c r="A11" s="62"/>
      <c r="B11" s="475" t="s">
        <v>33</v>
      </c>
      <c r="C11" s="476"/>
      <c r="D11" s="37">
        <f>SUM(D8:D10)</f>
        <v>0</v>
      </c>
      <c r="E11" s="37">
        <f>SUM(E8:E10)</f>
        <v>0</v>
      </c>
      <c r="F11" s="37">
        <f>SUM(F8:F10)</f>
        <v>0</v>
      </c>
      <c r="G11" s="29"/>
      <c r="H11" s="190"/>
      <c r="I11" s="190"/>
      <c r="J11" s="190"/>
    </row>
    <row r="12" spans="1:10" ht="18" customHeight="1" x14ac:dyDescent="0.15">
      <c r="A12" s="62"/>
      <c r="B12" s="62"/>
      <c r="C12" s="62"/>
      <c r="D12" s="64" t="str">
        <f>IF(D$11&lt;&gt;D$33,"収入額と支出額が一致しません。","")</f>
        <v/>
      </c>
      <c r="E12" s="64" t="str">
        <f>IF(E$11&lt;&gt;E$33,"収入額と支出額が一致しません。","")</f>
        <v/>
      </c>
      <c r="F12" s="64"/>
      <c r="G12" s="29"/>
      <c r="H12" s="190"/>
      <c r="I12" s="190"/>
      <c r="J12" s="190"/>
    </row>
    <row r="13" spans="1:10" ht="15" customHeight="1" x14ac:dyDescent="0.15">
      <c r="A13" s="62"/>
      <c r="B13" s="62" t="s">
        <v>34</v>
      </c>
      <c r="C13" s="62"/>
      <c r="D13" s="63"/>
      <c r="E13" s="63"/>
      <c r="F13" s="38" t="s">
        <v>27</v>
      </c>
      <c r="G13" s="29"/>
      <c r="H13" s="190"/>
      <c r="I13" s="190"/>
      <c r="J13" s="190"/>
    </row>
    <row r="14" spans="1:10" ht="60.75" customHeight="1" x14ac:dyDescent="0.15">
      <c r="A14" s="62"/>
      <c r="B14" s="469" t="s">
        <v>113</v>
      </c>
      <c r="C14" s="470"/>
      <c r="D14" s="67" t="str">
        <f>D5</f>
        <v>感染症防止対策経費</v>
      </c>
      <c r="E14" s="69" t="str">
        <f>E5</f>
        <v>文化活動経費</v>
      </c>
      <c r="F14" s="65" t="s">
        <v>116</v>
      </c>
      <c r="G14" s="29"/>
      <c r="H14" s="190"/>
      <c r="I14" s="190"/>
      <c r="J14" s="190"/>
    </row>
    <row r="15" spans="1:10" ht="18" customHeight="1" x14ac:dyDescent="0.15">
      <c r="A15" s="62"/>
      <c r="B15" s="480" t="s">
        <v>12</v>
      </c>
      <c r="C15" s="194" t="s">
        <v>207</v>
      </c>
      <c r="D15" s="77">
        <f>'別紙３）感染症防止対策経費'!E205</f>
        <v>0</v>
      </c>
      <c r="E15" s="75">
        <f>'別紙３）文化活動経費'!E205</f>
        <v>0</v>
      </c>
      <c r="F15" s="32">
        <f t="shared" ref="F15:F22" si="0">SUM(D15:E15)</f>
        <v>0</v>
      </c>
      <c r="G15" s="29"/>
      <c r="H15" s="190"/>
      <c r="I15" s="190"/>
      <c r="J15" s="190"/>
    </row>
    <row r="16" spans="1:10" ht="18" customHeight="1" x14ac:dyDescent="0.15">
      <c r="A16" s="62"/>
      <c r="B16" s="481"/>
      <c r="C16" s="195" t="s">
        <v>208</v>
      </c>
      <c r="D16" s="77">
        <f>'別紙３）感染症防止対策経費'!E206</f>
        <v>0</v>
      </c>
      <c r="E16" s="82">
        <f>'別紙３）文化活動経費'!E206</f>
        <v>0</v>
      </c>
      <c r="F16" s="32">
        <f t="shared" si="0"/>
        <v>0</v>
      </c>
      <c r="G16" s="29"/>
      <c r="H16" s="190"/>
      <c r="I16" s="190"/>
      <c r="J16" s="190"/>
    </row>
    <row r="17" spans="1:10" ht="18" customHeight="1" x14ac:dyDescent="0.15">
      <c r="A17" s="62"/>
      <c r="B17" s="481"/>
      <c r="C17" s="196" t="s">
        <v>209</v>
      </c>
      <c r="D17" s="80">
        <f>'別紙３）感染症防止対策経費'!E207</f>
        <v>0</v>
      </c>
      <c r="E17" s="75">
        <f>'別紙３）文化活動経費'!E207</f>
        <v>0</v>
      </c>
      <c r="F17" s="31">
        <f t="shared" si="0"/>
        <v>0</v>
      </c>
      <c r="G17" s="29"/>
      <c r="H17" s="190"/>
      <c r="I17" s="190"/>
      <c r="J17" s="190"/>
    </row>
    <row r="18" spans="1:10" ht="18" customHeight="1" x14ac:dyDescent="0.15">
      <c r="A18" s="62"/>
      <c r="B18" s="481"/>
      <c r="C18" s="196" t="s">
        <v>210</v>
      </c>
      <c r="D18" s="77">
        <f>'別紙３）感染症防止対策経費'!E208</f>
        <v>0</v>
      </c>
      <c r="E18" s="82">
        <f>'別紙３）文化活動経費'!E208</f>
        <v>0</v>
      </c>
      <c r="F18" s="31">
        <f t="shared" si="0"/>
        <v>0</v>
      </c>
      <c r="G18" s="29"/>
      <c r="H18" s="190"/>
      <c r="I18" s="190"/>
      <c r="J18" s="190"/>
    </row>
    <row r="19" spans="1:10" ht="18" customHeight="1" x14ac:dyDescent="0.15">
      <c r="A19" s="62"/>
      <c r="B19" s="481"/>
      <c r="C19" s="196" t="s">
        <v>211</v>
      </c>
      <c r="D19" s="77">
        <f>'別紙３）感染症防止対策経費'!E209</f>
        <v>0</v>
      </c>
      <c r="E19" s="75">
        <f>'別紙３）文化活動経費'!E209</f>
        <v>0</v>
      </c>
      <c r="F19" s="31">
        <f t="shared" si="0"/>
        <v>0</v>
      </c>
      <c r="G19" s="29"/>
      <c r="H19" s="190"/>
      <c r="I19" s="190"/>
      <c r="J19" s="190"/>
    </row>
    <row r="20" spans="1:10" ht="18.75" customHeight="1" x14ac:dyDescent="0.15">
      <c r="A20" s="62"/>
      <c r="B20" s="481"/>
      <c r="C20" s="197" t="s">
        <v>213</v>
      </c>
      <c r="D20" s="77">
        <f>'別紙３）感染症防止対策経費'!E211</f>
        <v>0</v>
      </c>
      <c r="E20" s="75">
        <f>'別紙３）文化活動経費'!E211</f>
        <v>0</v>
      </c>
      <c r="F20" s="83">
        <f t="shared" si="0"/>
        <v>0</v>
      </c>
      <c r="G20" s="29"/>
      <c r="H20" s="190"/>
      <c r="I20" s="190"/>
      <c r="J20" s="190"/>
    </row>
    <row r="21" spans="1:10" ht="18" customHeight="1" x14ac:dyDescent="0.15">
      <c r="A21" s="62"/>
      <c r="B21" s="481"/>
      <c r="C21" s="198" t="s">
        <v>214</v>
      </c>
      <c r="D21" s="77">
        <f>'別紙３）感染症防止対策経費'!E212</f>
        <v>0</v>
      </c>
      <c r="E21" s="82">
        <f>'別紙３）文化活動経費'!E212</f>
        <v>0</v>
      </c>
      <c r="F21" s="32">
        <f t="shared" si="0"/>
        <v>0</v>
      </c>
      <c r="G21" s="29"/>
      <c r="H21" s="190"/>
      <c r="I21" s="190"/>
      <c r="J21" s="190"/>
    </row>
    <row r="22" spans="1:10" ht="18" hidden="1" customHeight="1" x14ac:dyDescent="0.15">
      <c r="A22" s="62"/>
      <c r="B22" s="481"/>
      <c r="C22" s="199" t="s">
        <v>215</v>
      </c>
      <c r="D22" s="123">
        <f>'別紙３）感染症防止対策経費'!E213</f>
        <v>0</v>
      </c>
      <c r="E22" s="125">
        <f>'別紙３）文化活動経費'!E213</f>
        <v>0</v>
      </c>
      <c r="F22" s="126">
        <f t="shared" si="0"/>
        <v>0</v>
      </c>
      <c r="G22" s="29"/>
      <c r="H22" s="190"/>
      <c r="I22" s="190"/>
      <c r="J22" s="190"/>
    </row>
    <row r="23" spans="1:10" ht="18" customHeight="1" x14ac:dyDescent="0.15">
      <c r="A23" s="62"/>
      <c r="B23" s="482"/>
      <c r="C23" s="134" t="s">
        <v>186</v>
      </c>
      <c r="D23" s="124">
        <f>SUM(D15:D22)</f>
        <v>0</v>
      </c>
      <c r="E23" s="135">
        <f>SUM(E15:E22)</f>
        <v>0</v>
      </c>
      <c r="F23" s="128">
        <f>SUM(F15:F22)</f>
        <v>0</v>
      </c>
      <c r="G23" s="127"/>
      <c r="H23" s="190"/>
      <c r="I23" s="190"/>
      <c r="J23" s="190"/>
    </row>
    <row r="24" spans="1:10" ht="18" customHeight="1" x14ac:dyDescent="0.15">
      <c r="A24" s="62"/>
      <c r="B24" s="480" t="s">
        <v>21</v>
      </c>
      <c r="C24" s="200" t="s">
        <v>207</v>
      </c>
      <c r="D24" s="80">
        <f>'別紙３）感染症防止対策経費'!E215</f>
        <v>0</v>
      </c>
      <c r="E24" s="129">
        <f>'別紙３）文化活動経費'!E215</f>
        <v>0</v>
      </c>
      <c r="F24" s="31">
        <f t="shared" ref="F24:F31" si="1">SUM(D24:E24)</f>
        <v>0</v>
      </c>
      <c r="G24" s="29"/>
      <c r="H24" s="190"/>
      <c r="I24" s="190"/>
      <c r="J24" s="190"/>
    </row>
    <row r="25" spans="1:10" ht="18" customHeight="1" x14ac:dyDescent="0.15">
      <c r="A25" s="62"/>
      <c r="B25" s="481"/>
      <c r="C25" s="196" t="s">
        <v>208</v>
      </c>
      <c r="D25" s="77">
        <f>'別紙３）感染症防止対策経費'!E216</f>
        <v>0</v>
      </c>
      <c r="E25" s="84">
        <f>'別紙３）文化活動経費'!E216</f>
        <v>0</v>
      </c>
      <c r="F25" s="32">
        <f t="shared" si="1"/>
        <v>0</v>
      </c>
      <c r="G25" s="29"/>
      <c r="H25" s="190"/>
      <c r="I25" s="190"/>
      <c r="J25" s="190"/>
    </row>
    <row r="26" spans="1:10" ht="18" customHeight="1" x14ac:dyDescent="0.15">
      <c r="A26" s="62"/>
      <c r="B26" s="481"/>
      <c r="C26" s="201" t="s">
        <v>209</v>
      </c>
      <c r="D26" s="80">
        <f>'別紙３）感染症防止対策経費'!E217</f>
        <v>0</v>
      </c>
      <c r="E26" s="84">
        <f>'別紙３）文化活動経費'!E217</f>
        <v>0</v>
      </c>
      <c r="F26" s="31">
        <f t="shared" si="1"/>
        <v>0</v>
      </c>
      <c r="G26" s="29"/>
      <c r="H26" s="190"/>
      <c r="I26" s="190"/>
      <c r="J26" s="190"/>
    </row>
    <row r="27" spans="1:10" ht="18" customHeight="1" x14ac:dyDescent="0.15">
      <c r="A27" s="62"/>
      <c r="B27" s="481"/>
      <c r="C27" s="201" t="s">
        <v>210</v>
      </c>
      <c r="D27" s="77">
        <f>'別紙３）感染症防止対策経費'!E218</f>
        <v>0</v>
      </c>
      <c r="E27" s="84">
        <f>'別紙３）文化活動経費'!E218</f>
        <v>0</v>
      </c>
      <c r="F27" s="32">
        <f t="shared" si="1"/>
        <v>0</v>
      </c>
      <c r="G27" s="29"/>
      <c r="H27" s="190"/>
      <c r="I27" s="190"/>
      <c r="J27" s="190"/>
    </row>
    <row r="28" spans="1:10" ht="18" customHeight="1" x14ac:dyDescent="0.15">
      <c r="A28" s="62"/>
      <c r="B28" s="481"/>
      <c r="C28" s="195" t="s">
        <v>211</v>
      </c>
      <c r="D28" s="80">
        <f>'別紙３）感染症防止対策経費'!E219</f>
        <v>0</v>
      </c>
      <c r="E28" s="84">
        <f>'別紙３）文化活動経費'!E219</f>
        <v>0</v>
      </c>
      <c r="F28" s="76">
        <f t="shared" si="1"/>
        <v>0</v>
      </c>
      <c r="G28" s="29"/>
      <c r="H28" s="190"/>
      <c r="I28" s="190"/>
      <c r="J28" s="190"/>
    </row>
    <row r="29" spans="1:10" ht="18" customHeight="1" x14ac:dyDescent="0.15">
      <c r="A29" s="29"/>
      <c r="B29" s="481"/>
      <c r="C29" s="197" t="s">
        <v>213</v>
      </c>
      <c r="D29" s="77">
        <f>'別紙３）感染症防止対策経費'!E221</f>
        <v>0</v>
      </c>
      <c r="E29" s="84">
        <f>'別紙３）文化活動経費'!E221</f>
        <v>0</v>
      </c>
      <c r="F29" s="32">
        <f t="shared" si="1"/>
        <v>0</v>
      </c>
      <c r="G29" s="29"/>
    </row>
    <row r="30" spans="1:10" ht="18" customHeight="1" x14ac:dyDescent="0.15">
      <c r="A30" s="29"/>
      <c r="B30" s="481"/>
      <c r="C30" s="198" t="s">
        <v>214</v>
      </c>
      <c r="D30" s="77">
        <f>'別紙３）感染症防止対策経費'!E222</f>
        <v>0</v>
      </c>
      <c r="E30" s="84">
        <f>'別紙３）文化活動経費'!E222</f>
        <v>0</v>
      </c>
      <c r="F30" s="32">
        <f t="shared" si="1"/>
        <v>0</v>
      </c>
      <c r="G30" s="29"/>
    </row>
    <row r="31" spans="1:10" ht="18" customHeight="1" x14ac:dyDescent="0.15">
      <c r="A31" s="29"/>
      <c r="B31" s="481"/>
      <c r="C31" s="199" t="s">
        <v>215</v>
      </c>
      <c r="D31" s="80">
        <f>'別紙３）感染症防止対策経費'!E223</f>
        <v>0</v>
      </c>
      <c r="E31" s="84">
        <f>'別紙３）文化活動経費'!E223</f>
        <v>0</v>
      </c>
      <c r="F31" s="76">
        <f t="shared" si="1"/>
        <v>0</v>
      </c>
      <c r="G31" s="29"/>
    </row>
    <row r="32" spans="1:10" ht="18" customHeight="1" thickBot="1" x14ac:dyDescent="0.2">
      <c r="A32" s="29"/>
      <c r="B32" s="483"/>
      <c r="C32" s="110" t="s">
        <v>239</v>
      </c>
      <c r="D32" s="79">
        <f>SUM(D24:D31)</f>
        <v>0</v>
      </c>
      <c r="E32" s="85">
        <f>SUM(E24:E31)</f>
        <v>0</v>
      </c>
      <c r="F32" s="81">
        <f>SUM(F24:F31)</f>
        <v>0</v>
      </c>
      <c r="G32" s="29"/>
    </row>
    <row r="33" spans="1:7" ht="18" customHeight="1" thickTop="1" x14ac:dyDescent="0.15">
      <c r="A33" s="29"/>
      <c r="B33" s="467" t="s">
        <v>181</v>
      </c>
      <c r="C33" s="468"/>
      <c r="D33" s="87">
        <f>SUM(D23,D32)</f>
        <v>0</v>
      </c>
      <c r="E33" s="88">
        <f>SUM(E23,E32)</f>
        <v>0</v>
      </c>
      <c r="F33" s="86">
        <f>SUM(D33,E33)</f>
        <v>0</v>
      </c>
      <c r="G33" s="29"/>
    </row>
    <row r="34" spans="1:7" ht="7.5" customHeight="1" x14ac:dyDescent="0.15">
      <c r="A34" s="29"/>
      <c r="B34" s="78"/>
      <c r="C34" s="29"/>
      <c r="D34" s="30"/>
      <c r="E34" s="30"/>
      <c r="F34" s="29"/>
      <c r="G34" s="29"/>
    </row>
    <row r="35" spans="1:7" ht="18" customHeight="1" x14ac:dyDescent="0.15">
      <c r="A35" s="29"/>
      <c r="B35" s="29"/>
      <c r="C35" s="29"/>
      <c r="D35" s="30"/>
      <c r="E35" s="109" t="s">
        <v>189</v>
      </c>
      <c r="F35" s="108" t="s">
        <v>188</v>
      </c>
      <c r="G35" s="29"/>
    </row>
  </sheetData>
  <sheetProtection password="C6BE" sheet="1" objects="1" scenarios="1" formatColumns="0"/>
  <mergeCells count="9">
    <mergeCell ref="B33:C33"/>
    <mergeCell ref="B14:C14"/>
    <mergeCell ref="B5:C5"/>
    <mergeCell ref="B9:C9"/>
    <mergeCell ref="B10:C10"/>
    <mergeCell ref="B11:C11"/>
    <mergeCell ref="B6:B8"/>
    <mergeCell ref="B15:B23"/>
    <mergeCell ref="B24:B32"/>
  </mergeCells>
  <phoneticPr fontId="5"/>
  <dataValidations count="1">
    <dataValidation imeMode="off" allowBlank="1" showInputMessage="1" showErrorMessage="1" sqref="D6:F11 F15:F31"/>
  </dataValidations>
  <pageMargins left="0.78740157480314965" right="0.39370078740157483" top="0.39370078740157483" bottom="0.59055118110236227" header="0.31496062992125984" footer="0.31496062992125984"/>
  <pageSetup paperSize="9" scale="78"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pageSetUpPr fitToPage="1"/>
  </sheetPr>
  <dimension ref="A1:Y227"/>
  <sheetViews>
    <sheetView showZeros="0" view="pageBreakPreview" zoomScaleNormal="100" zoomScaleSheetLayoutView="100" workbookViewId="0">
      <pane ySplit="8" topLeftCell="A9" activePane="bottomLeft" state="frozen"/>
      <selection sqref="A1:AI1"/>
      <selection pane="bottomLeft" activeCell="D10" sqref="D10"/>
    </sheetView>
  </sheetViews>
  <sheetFormatPr defaultRowHeight="13.5" x14ac:dyDescent="0.15"/>
  <cols>
    <col min="1" max="1" width="9" style="202"/>
    <col min="2" max="3" width="3.875" style="202" customWidth="1"/>
    <col min="4" max="4" width="22" style="202" customWidth="1"/>
    <col min="5" max="5" width="11.75" style="202" hidden="1" customWidth="1"/>
    <col min="6" max="6" width="33.5" style="202" customWidth="1"/>
    <col min="7" max="7" width="1.125" style="202" customWidth="1"/>
    <col min="8" max="8" width="9.5" style="202" customWidth="1"/>
    <col min="9" max="9" width="1.375" style="202" customWidth="1"/>
    <col min="10" max="10" width="6" style="202" customWidth="1"/>
    <col min="11" max="11" width="6.125" style="202" customWidth="1"/>
    <col min="12" max="12" width="1.875" style="202" customWidth="1"/>
    <col min="13" max="13" width="6" style="202" customWidth="1"/>
    <col min="14" max="14" width="6.125" style="202" customWidth="1"/>
    <col min="15" max="15" width="2" style="202" hidden="1" customWidth="1"/>
    <col min="16" max="16" width="9.5" style="202" hidden="1" customWidth="1"/>
    <col min="17" max="17" width="1.75" style="202" customWidth="1"/>
    <col min="18" max="18" width="9.625" style="202" customWidth="1"/>
    <col min="19" max="19" width="6.875" style="202" customWidth="1"/>
    <col min="20" max="20" width="7" style="202" customWidth="1"/>
    <col min="21" max="21" width="20.625" style="202" customWidth="1"/>
    <col min="22" max="22" width="18.375" style="202" customWidth="1"/>
    <col min="23" max="23" width="25.375" style="202" customWidth="1"/>
    <col min="24" max="24" width="9" style="202" customWidth="1"/>
    <col min="25" max="25" width="9" style="1" hidden="1" customWidth="1"/>
    <col min="26" max="26" width="9" style="202" customWidth="1"/>
    <col min="27" max="16384" width="9" style="202"/>
  </cols>
  <sheetData>
    <row r="1" spans="2:19" x14ac:dyDescent="0.15">
      <c r="B1" s="284" t="s">
        <v>121</v>
      </c>
    </row>
    <row r="2" spans="2:19" x14ac:dyDescent="0.15">
      <c r="C2" s="203" t="str">
        <f>IF(様式１!$S$9="","",様式１!$S$9)</f>
        <v/>
      </c>
    </row>
    <row r="3" spans="2:19" ht="25.5" customHeight="1" x14ac:dyDescent="0.15">
      <c r="B3" s="204" t="s">
        <v>245</v>
      </c>
      <c r="C3" s="204"/>
      <c r="D3" s="205"/>
    </row>
    <row r="4" spans="2:19" ht="22.5" customHeight="1" x14ac:dyDescent="0.15">
      <c r="B4" s="206"/>
      <c r="C4" s="206"/>
      <c r="D4" s="207"/>
      <c r="E4" s="208"/>
      <c r="F4" s="209"/>
      <c r="G4" s="209"/>
      <c r="H4" s="209"/>
      <c r="I4" s="209"/>
      <c r="J4" s="209"/>
      <c r="K4" s="209"/>
      <c r="L4" s="209"/>
      <c r="M4" s="209"/>
      <c r="N4" s="209"/>
      <c r="O4" s="209"/>
      <c r="P4" s="209"/>
      <c r="Q4" s="209"/>
      <c r="R4" s="209"/>
    </row>
    <row r="5" spans="2:19" ht="21.75" customHeight="1" x14ac:dyDescent="0.15">
      <c r="B5" s="206"/>
      <c r="C5" s="206"/>
      <c r="D5" s="534" t="s">
        <v>16</v>
      </c>
      <c r="E5" s="535"/>
      <c r="F5" s="285" t="s">
        <v>18</v>
      </c>
      <c r="G5" s="524" t="s">
        <v>26</v>
      </c>
      <c r="H5" s="525"/>
      <c r="I5" s="525"/>
      <c r="J5" s="525"/>
      <c r="K5" s="525"/>
      <c r="L5" s="526"/>
      <c r="M5" s="210"/>
      <c r="N5" s="553" t="str">
        <f>IF(E213&lt;&gt;0,"「費目：その他」で補助対象外に仕分けされていないものがあります。","")</f>
        <v/>
      </c>
      <c r="O5" s="553"/>
      <c r="P5" s="553"/>
      <c r="Q5" s="553"/>
      <c r="R5" s="553"/>
      <c r="S5" s="553"/>
    </row>
    <row r="6" spans="2:19" ht="21.75" customHeight="1" x14ac:dyDescent="0.15">
      <c r="B6" s="206"/>
      <c r="C6" s="206"/>
      <c r="D6" s="517">
        <f>SUMIFS($R$9:$R$158,$S$9:$S$158,"")</f>
        <v>0</v>
      </c>
      <c r="E6" s="518"/>
      <c r="F6" s="300">
        <f>SUMIFS($R$9:$R$158,$S$9:$S$158,"○")</f>
        <v>0</v>
      </c>
      <c r="G6" s="527">
        <f>SUM(D6,F6)</f>
        <v>0</v>
      </c>
      <c r="H6" s="528"/>
      <c r="I6" s="528"/>
      <c r="J6" s="528"/>
      <c r="K6" s="528"/>
      <c r="L6" s="529"/>
      <c r="M6" s="210"/>
      <c r="N6" s="553"/>
      <c r="O6" s="553"/>
      <c r="P6" s="553"/>
      <c r="Q6" s="553"/>
      <c r="R6" s="553"/>
      <c r="S6" s="553"/>
    </row>
    <row r="7" spans="2:19" ht="20.25" customHeight="1" x14ac:dyDescent="0.15">
      <c r="B7" s="211" t="s">
        <v>1</v>
      </c>
      <c r="C7" s="211"/>
      <c r="D7" s="210"/>
      <c r="E7" s="212"/>
      <c r="F7" s="213"/>
      <c r="G7" s="213"/>
      <c r="H7" s="213"/>
      <c r="I7" s="213"/>
      <c r="J7" s="213"/>
      <c r="K7" s="213"/>
      <c r="L7" s="213"/>
      <c r="M7" s="213"/>
      <c r="N7" s="213"/>
      <c r="O7" s="213"/>
      <c r="P7" s="213"/>
      <c r="Q7" s="213"/>
      <c r="S7" s="232" t="s">
        <v>6</v>
      </c>
    </row>
    <row r="8" spans="2:19" ht="36" customHeight="1" x14ac:dyDescent="0.15">
      <c r="B8" s="539" t="s">
        <v>42</v>
      </c>
      <c r="C8" s="540"/>
      <c r="D8" s="214" t="s">
        <v>3</v>
      </c>
      <c r="E8" s="214" t="s">
        <v>11</v>
      </c>
      <c r="F8" s="286" t="s">
        <v>19</v>
      </c>
      <c r="G8" s="215"/>
      <c r="H8" s="216" t="s">
        <v>14</v>
      </c>
      <c r="I8" s="217" t="s">
        <v>20</v>
      </c>
      <c r="J8" s="216" t="s">
        <v>13</v>
      </c>
      <c r="K8" s="287" t="s">
        <v>15</v>
      </c>
      <c r="L8" s="217" t="s">
        <v>20</v>
      </c>
      <c r="M8" s="216" t="s">
        <v>22</v>
      </c>
      <c r="N8" s="287" t="s">
        <v>15</v>
      </c>
      <c r="O8" s="217" t="s">
        <v>23</v>
      </c>
      <c r="P8" s="216" t="s">
        <v>24</v>
      </c>
      <c r="Q8" s="217" t="s">
        <v>25</v>
      </c>
      <c r="R8" s="244" t="s">
        <v>4</v>
      </c>
      <c r="S8" s="288" t="s">
        <v>17</v>
      </c>
    </row>
    <row r="9" spans="2:19" ht="18" customHeight="1" x14ac:dyDescent="0.15">
      <c r="B9" s="541">
        <v>1</v>
      </c>
      <c r="C9" s="542"/>
      <c r="D9" s="136"/>
      <c r="E9" s="16"/>
      <c r="F9" s="130"/>
      <c r="G9" s="48"/>
      <c r="H9" s="17"/>
      <c r="I9" s="48"/>
      <c r="J9" s="43"/>
      <c r="K9" s="18"/>
      <c r="L9" s="51"/>
      <c r="M9" s="46"/>
      <c r="N9" s="18"/>
      <c r="O9" s="51"/>
      <c r="P9" s="14"/>
      <c r="Q9" s="52"/>
      <c r="R9" s="248">
        <f t="shared" ref="R9:R105" si="0">IF(H9="",0,INT(SUM(PRODUCT(H9,J9,M9),P9)))</f>
        <v>0</v>
      </c>
      <c r="S9" s="41"/>
    </row>
    <row r="10" spans="2:19" ht="18" customHeight="1" x14ac:dyDescent="0.15">
      <c r="B10" s="545">
        <v>2</v>
      </c>
      <c r="C10" s="546"/>
      <c r="D10" s="137"/>
      <c r="E10" s="16"/>
      <c r="F10" s="131"/>
      <c r="G10" s="49"/>
      <c r="H10" s="11"/>
      <c r="I10" s="49"/>
      <c r="J10" s="44"/>
      <c r="K10" s="2"/>
      <c r="L10" s="50"/>
      <c r="M10" s="45"/>
      <c r="N10" s="2"/>
      <c r="O10" s="50"/>
      <c r="P10" s="12"/>
      <c r="Q10" s="53"/>
      <c r="R10" s="249">
        <f t="shared" si="0"/>
        <v>0</v>
      </c>
      <c r="S10" s="42"/>
    </row>
    <row r="11" spans="2:19" ht="18" customHeight="1" x14ac:dyDescent="0.15">
      <c r="B11" s="545">
        <v>3</v>
      </c>
      <c r="C11" s="546"/>
      <c r="D11" s="137"/>
      <c r="E11" s="16"/>
      <c r="F11" s="131"/>
      <c r="G11" s="49"/>
      <c r="H11" s="11"/>
      <c r="I11" s="49"/>
      <c r="J11" s="44"/>
      <c r="K11" s="2"/>
      <c r="L11" s="50"/>
      <c r="M11" s="45"/>
      <c r="N11" s="2"/>
      <c r="O11" s="50"/>
      <c r="P11" s="12"/>
      <c r="Q11" s="53"/>
      <c r="R11" s="249">
        <f t="shared" si="0"/>
        <v>0</v>
      </c>
      <c r="S11" s="42"/>
    </row>
    <row r="12" spans="2:19" ht="18" customHeight="1" x14ac:dyDescent="0.15">
      <c r="B12" s="545">
        <v>4</v>
      </c>
      <c r="C12" s="546"/>
      <c r="D12" s="137"/>
      <c r="E12" s="16"/>
      <c r="F12" s="131"/>
      <c r="G12" s="49"/>
      <c r="H12" s="11"/>
      <c r="I12" s="49"/>
      <c r="J12" s="44"/>
      <c r="K12" s="2"/>
      <c r="L12" s="50"/>
      <c r="M12" s="45"/>
      <c r="N12" s="2"/>
      <c r="O12" s="50"/>
      <c r="P12" s="12"/>
      <c r="Q12" s="53"/>
      <c r="R12" s="249">
        <f t="shared" si="0"/>
        <v>0</v>
      </c>
      <c r="S12" s="42"/>
    </row>
    <row r="13" spans="2:19" ht="18" customHeight="1" x14ac:dyDescent="0.15">
      <c r="B13" s="545">
        <v>5</v>
      </c>
      <c r="C13" s="546"/>
      <c r="D13" s="137"/>
      <c r="E13" s="16"/>
      <c r="F13" s="131"/>
      <c r="G13" s="49"/>
      <c r="H13" s="11"/>
      <c r="I13" s="49"/>
      <c r="J13" s="44"/>
      <c r="K13" s="2"/>
      <c r="L13" s="50"/>
      <c r="M13" s="45"/>
      <c r="N13" s="2"/>
      <c r="O13" s="50"/>
      <c r="P13" s="12"/>
      <c r="Q13" s="53"/>
      <c r="R13" s="249">
        <f t="shared" si="0"/>
        <v>0</v>
      </c>
      <c r="S13" s="42"/>
    </row>
    <row r="14" spans="2:19" ht="18" customHeight="1" x14ac:dyDescent="0.15">
      <c r="B14" s="545">
        <v>6</v>
      </c>
      <c r="C14" s="546"/>
      <c r="D14" s="137"/>
      <c r="E14" s="16"/>
      <c r="F14" s="131"/>
      <c r="G14" s="49"/>
      <c r="H14" s="11"/>
      <c r="I14" s="49"/>
      <c r="J14" s="44"/>
      <c r="K14" s="2"/>
      <c r="L14" s="50"/>
      <c r="M14" s="45"/>
      <c r="N14" s="2"/>
      <c r="O14" s="50"/>
      <c r="P14" s="12"/>
      <c r="Q14" s="53"/>
      <c r="R14" s="249">
        <f t="shared" si="0"/>
        <v>0</v>
      </c>
      <c r="S14" s="42"/>
    </row>
    <row r="15" spans="2:19" ht="18" customHeight="1" x14ac:dyDescent="0.15">
      <c r="B15" s="545">
        <v>7</v>
      </c>
      <c r="C15" s="546"/>
      <c r="D15" s="137"/>
      <c r="E15" s="16"/>
      <c r="F15" s="131"/>
      <c r="G15" s="49"/>
      <c r="H15" s="11"/>
      <c r="I15" s="49"/>
      <c r="J15" s="44"/>
      <c r="K15" s="2"/>
      <c r="L15" s="50"/>
      <c r="M15" s="45"/>
      <c r="N15" s="2"/>
      <c r="O15" s="50"/>
      <c r="P15" s="12"/>
      <c r="Q15" s="53"/>
      <c r="R15" s="249">
        <f t="shared" si="0"/>
        <v>0</v>
      </c>
      <c r="S15" s="42"/>
    </row>
    <row r="16" spans="2:19" ht="18" customHeight="1" x14ac:dyDescent="0.15">
      <c r="B16" s="545">
        <v>8</v>
      </c>
      <c r="C16" s="546"/>
      <c r="D16" s="137"/>
      <c r="E16" s="16"/>
      <c r="F16" s="131"/>
      <c r="G16" s="49"/>
      <c r="H16" s="11"/>
      <c r="I16" s="49"/>
      <c r="J16" s="44"/>
      <c r="K16" s="2"/>
      <c r="L16" s="50"/>
      <c r="M16" s="45"/>
      <c r="N16" s="2"/>
      <c r="O16" s="50"/>
      <c r="P16" s="12"/>
      <c r="Q16" s="53"/>
      <c r="R16" s="249">
        <f t="shared" si="0"/>
        <v>0</v>
      </c>
      <c r="S16" s="42"/>
    </row>
    <row r="17" spans="2:19" ht="18" customHeight="1" x14ac:dyDescent="0.15">
      <c r="B17" s="545">
        <v>9</v>
      </c>
      <c r="C17" s="546"/>
      <c r="D17" s="137"/>
      <c r="E17" s="16"/>
      <c r="F17" s="131"/>
      <c r="G17" s="49"/>
      <c r="H17" s="11"/>
      <c r="I17" s="49"/>
      <c r="J17" s="44"/>
      <c r="K17" s="2"/>
      <c r="L17" s="50"/>
      <c r="M17" s="45"/>
      <c r="N17" s="2"/>
      <c r="O17" s="50"/>
      <c r="P17" s="12"/>
      <c r="Q17" s="53"/>
      <c r="R17" s="249">
        <f t="shared" si="0"/>
        <v>0</v>
      </c>
      <c r="S17" s="42"/>
    </row>
    <row r="18" spans="2:19" ht="18" customHeight="1" x14ac:dyDescent="0.15">
      <c r="B18" s="545">
        <v>10</v>
      </c>
      <c r="C18" s="546"/>
      <c r="D18" s="137"/>
      <c r="E18" s="16"/>
      <c r="F18" s="131"/>
      <c r="G18" s="49"/>
      <c r="H18" s="11"/>
      <c r="I18" s="49"/>
      <c r="J18" s="44"/>
      <c r="K18" s="2"/>
      <c r="L18" s="50"/>
      <c r="M18" s="45"/>
      <c r="N18" s="2"/>
      <c r="O18" s="50"/>
      <c r="P18" s="12"/>
      <c r="Q18" s="53"/>
      <c r="R18" s="249">
        <f t="shared" si="0"/>
        <v>0</v>
      </c>
      <c r="S18" s="42"/>
    </row>
    <row r="19" spans="2:19" ht="18" customHeight="1" x14ac:dyDescent="0.15">
      <c r="B19" s="545">
        <v>11</v>
      </c>
      <c r="C19" s="546"/>
      <c r="D19" s="136"/>
      <c r="E19" s="16"/>
      <c r="F19" s="131"/>
      <c r="G19" s="49"/>
      <c r="H19" s="11"/>
      <c r="I19" s="49"/>
      <c r="J19" s="44"/>
      <c r="K19" s="2"/>
      <c r="L19" s="50"/>
      <c r="M19" s="45"/>
      <c r="N19" s="2"/>
      <c r="O19" s="50"/>
      <c r="P19" s="12"/>
      <c r="Q19" s="53"/>
      <c r="R19" s="249">
        <f t="shared" si="0"/>
        <v>0</v>
      </c>
      <c r="S19" s="42"/>
    </row>
    <row r="20" spans="2:19" ht="18" customHeight="1" x14ac:dyDescent="0.15">
      <c r="B20" s="545">
        <v>12</v>
      </c>
      <c r="C20" s="546"/>
      <c r="D20" s="137"/>
      <c r="E20" s="16"/>
      <c r="F20" s="131"/>
      <c r="G20" s="49"/>
      <c r="H20" s="11"/>
      <c r="I20" s="50"/>
      <c r="J20" s="45"/>
      <c r="K20" s="2"/>
      <c r="L20" s="50"/>
      <c r="M20" s="45"/>
      <c r="N20" s="2"/>
      <c r="O20" s="50"/>
      <c r="P20" s="12"/>
      <c r="Q20" s="53"/>
      <c r="R20" s="249">
        <f t="shared" si="0"/>
        <v>0</v>
      </c>
      <c r="S20" s="42"/>
    </row>
    <row r="21" spans="2:19" ht="18" customHeight="1" x14ac:dyDescent="0.15">
      <c r="B21" s="545">
        <v>13</v>
      </c>
      <c r="C21" s="546"/>
      <c r="D21" s="137"/>
      <c r="E21" s="16"/>
      <c r="F21" s="131"/>
      <c r="G21" s="49"/>
      <c r="H21" s="11"/>
      <c r="I21" s="50"/>
      <c r="J21" s="45"/>
      <c r="K21" s="2"/>
      <c r="L21" s="50"/>
      <c r="M21" s="45"/>
      <c r="N21" s="2"/>
      <c r="O21" s="50"/>
      <c r="P21" s="12"/>
      <c r="Q21" s="53"/>
      <c r="R21" s="249">
        <f t="shared" si="0"/>
        <v>0</v>
      </c>
      <c r="S21" s="42"/>
    </row>
    <row r="22" spans="2:19" ht="18" customHeight="1" x14ac:dyDescent="0.15">
      <c r="B22" s="545">
        <v>14</v>
      </c>
      <c r="C22" s="546"/>
      <c r="D22" s="137"/>
      <c r="E22" s="16"/>
      <c r="F22" s="131"/>
      <c r="G22" s="49"/>
      <c r="H22" s="11"/>
      <c r="I22" s="50"/>
      <c r="J22" s="45"/>
      <c r="K22" s="2"/>
      <c r="L22" s="50"/>
      <c r="M22" s="45"/>
      <c r="N22" s="2"/>
      <c r="O22" s="50"/>
      <c r="P22" s="12"/>
      <c r="Q22" s="53"/>
      <c r="R22" s="249">
        <f t="shared" si="0"/>
        <v>0</v>
      </c>
      <c r="S22" s="42"/>
    </row>
    <row r="23" spans="2:19" ht="18" customHeight="1" x14ac:dyDescent="0.15">
      <c r="B23" s="545">
        <v>15</v>
      </c>
      <c r="C23" s="546"/>
      <c r="D23" s="137"/>
      <c r="E23" s="16"/>
      <c r="F23" s="131"/>
      <c r="G23" s="49"/>
      <c r="H23" s="11"/>
      <c r="I23" s="50"/>
      <c r="J23" s="45"/>
      <c r="K23" s="2"/>
      <c r="L23" s="50"/>
      <c r="M23" s="45"/>
      <c r="N23" s="2"/>
      <c r="O23" s="50"/>
      <c r="P23" s="12"/>
      <c r="Q23" s="53"/>
      <c r="R23" s="249">
        <f t="shared" si="0"/>
        <v>0</v>
      </c>
      <c r="S23" s="42"/>
    </row>
    <row r="24" spans="2:19" ht="18" customHeight="1" x14ac:dyDescent="0.15">
      <c r="B24" s="545">
        <v>16</v>
      </c>
      <c r="C24" s="546"/>
      <c r="D24" s="137"/>
      <c r="E24" s="16"/>
      <c r="F24" s="131"/>
      <c r="G24" s="49"/>
      <c r="H24" s="11"/>
      <c r="I24" s="50"/>
      <c r="J24" s="45"/>
      <c r="K24" s="2"/>
      <c r="L24" s="50"/>
      <c r="M24" s="45"/>
      <c r="N24" s="2"/>
      <c r="O24" s="50"/>
      <c r="P24" s="12"/>
      <c r="Q24" s="53"/>
      <c r="R24" s="249">
        <f t="shared" si="0"/>
        <v>0</v>
      </c>
      <c r="S24" s="42"/>
    </row>
    <row r="25" spans="2:19" ht="18" customHeight="1" x14ac:dyDescent="0.15">
      <c r="B25" s="545">
        <v>17</v>
      </c>
      <c r="C25" s="546"/>
      <c r="D25" s="137"/>
      <c r="E25" s="16"/>
      <c r="F25" s="131"/>
      <c r="G25" s="49"/>
      <c r="H25" s="11"/>
      <c r="I25" s="49"/>
      <c r="J25" s="44"/>
      <c r="K25" s="2"/>
      <c r="L25" s="49"/>
      <c r="M25" s="45"/>
      <c r="N25" s="9"/>
      <c r="O25" s="50"/>
      <c r="P25" s="12"/>
      <c r="Q25" s="53"/>
      <c r="R25" s="249">
        <f t="shared" si="0"/>
        <v>0</v>
      </c>
      <c r="S25" s="42"/>
    </row>
    <row r="26" spans="2:19" ht="18" customHeight="1" x14ac:dyDescent="0.15">
      <c r="B26" s="545">
        <v>18</v>
      </c>
      <c r="C26" s="546"/>
      <c r="D26" s="137"/>
      <c r="E26" s="16"/>
      <c r="F26" s="131"/>
      <c r="G26" s="49"/>
      <c r="H26" s="11"/>
      <c r="I26" s="49"/>
      <c r="J26" s="44"/>
      <c r="K26" s="2"/>
      <c r="L26" s="49"/>
      <c r="M26" s="45"/>
      <c r="N26" s="9"/>
      <c r="O26" s="50"/>
      <c r="P26" s="12"/>
      <c r="Q26" s="53"/>
      <c r="R26" s="249">
        <f t="shared" si="0"/>
        <v>0</v>
      </c>
      <c r="S26" s="42"/>
    </row>
    <row r="27" spans="2:19" ht="18" customHeight="1" x14ac:dyDescent="0.15">
      <c r="B27" s="545">
        <v>19</v>
      </c>
      <c r="C27" s="546"/>
      <c r="D27" s="137"/>
      <c r="E27" s="16"/>
      <c r="F27" s="131"/>
      <c r="G27" s="49"/>
      <c r="H27" s="11"/>
      <c r="I27" s="49"/>
      <c r="J27" s="44"/>
      <c r="K27" s="2"/>
      <c r="L27" s="49"/>
      <c r="M27" s="45"/>
      <c r="N27" s="9"/>
      <c r="O27" s="50"/>
      <c r="P27" s="12"/>
      <c r="Q27" s="53"/>
      <c r="R27" s="249">
        <f t="shared" si="0"/>
        <v>0</v>
      </c>
      <c r="S27" s="42"/>
    </row>
    <row r="28" spans="2:19" ht="18" customHeight="1" x14ac:dyDescent="0.15">
      <c r="B28" s="545">
        <v>20</v>
      </c>
      <c r="C28" s="546"/>
      <c r="D28" s="137"/>
      <c r="E28" s="16"/>
      <c r="F28" s="131"/>
      <c r="G28" s="49"/>
      <c r="H28" s="11"/>
      <c r="I28" s="49"/>
      <c r="J28" s="44"/>
      <c r="K28" s="2"/>
      <c r="L28" s="50"/>
      <c r="M28" s="45"/>
      <c r="N28" s="2"/>
      <c r="O28" s="50"/>
      <c r="P28" s="12"/>
      <c r="Q28" s="53"/>
      <c r="R28" s="249">
        <f t="shared" si="0"/>
        <v>0</v>
      </c>
      <c r="S28" s="42"/>
    </row>
    <row r="29" spans="2:19" ht="18" customHeight="1" x14ac:dyDescent="0.15">
      <c r="B29" s="545">
        <v>21</v>
      </c>
      <c r="C29" s="546"/>
      <c r="D29" s="137"/>
      <c r="E29" s="16"/>
      <c r="F29" s="131"/>
      <c r="G29" s="49"/>
      <c r="H29" s="11"/>
      <c r="I29" s="49"/>
      <c r="J29" s="44"/>
      <c r="K29" s="2"/>
      <c r="L29" s="50"/>
      <c r="M29" s="45"/>
      <c r="N29" s="2"/>
      <c r="O29" s="50"/>
      <c r="P29" s="12"/>
      <c r="Q29" s="53"/>
      <c r="R29" s="249">
        <f t="shared" si="0"/>
        <v>0</v>
      </c>
      <c r="S29" s="42"/>
    </row>
    <row r="30" spans="2:19" ht="18" customHeight="1" x14ac:dyDescent="0.15">
      <c r="B30" s="545">
        <v>22</v>
      </c>
      <c r="C30" s="546"/>
      <c r="D30" s="137"/>
      <c r="E30" s="16"/>
      <c r="F30" s="131"/>
      <c r="G30" s="49"/>
      <c r="H30" s="11"/>
      <c r="I30" s="49"/>
      <c r="J30" s="44"/>
      <c r="K30" s="2"/>
      <c r="L30" s="50"/>
      <c r="M30" s="45"/>
      <c r="N30" s="2"/>
      <c r="O30" s="50"/>
      <c r="P30" s="12"/>
      <c r="Q30" s="53"/>
      <c r="R30" s="249">
        <f t="shared" si="0"/>
        <v>0</v>
      </c>
      <c r="S30" s="42"/>
    </row>
    <row r="31" spans="2:19" ht="18" customHeight="1" x14ac:dyDescent="0.15">
      <c r="B31" s="545">
        <v>23</v>
      </c>
      <c r="C31" s="546"/>
      <c r="D31" s="137"/>
      <c r="E31" s="16"/>
      <c r="F31" s="131"/>
      <c r="G31" s="49"/>
      <c r="H31" s="11"/>
      <c r="I31" s="49"/>
      <c r="J31" s="44"/>
      <c r="K31" s="2"/>
      <c r="L31" s="50"/>
      <c r="M31" s="45"/>
      <c r="N31" s="2"/>
      <c r="O31" s="50"/>
      <c r="P31" s="12"/>
      <c r="Q31" s="53"/>
      <c r="R31" s="249">
        <f t="shared" si="0"/>
        <v>0</v>
      </c>
      <c r="S31" s="42"/>
    </row>
    <row r="32" spans="2:19" ht="18" customHeight="1" x14ac:dyDescent="0.15">
      <c r="B32" s="545">
        <v>24</v>
      </c>
      <c r="C32" s="546"/>
      <c r="D32" s="137"/>
      <c r="E32" s="16"/>
      <c r="F32" s="131"/>
      <c r="G32" s="49"/>
      <c r="H32" s="11"/>
      <c r="I32" s="49"/>
      <c r="J32" s="44"/>
      <c r="K32" s="2"/>
      <c r="L32" s="50"/>
      <c r="M32" s="45"/>
      <c r="N32" s="2"/>
      <c r="O32" s="50"/>
      <c r="P32" s="12"/>
      <c r="Q32" s="53"/>
      <c r="R32" s="249">
        <f t="shared" si="0"/>
        <v>0</v>
      </c>
      <c r="S32" s="42"/>
    </row>
    <row r="33" spans="2:19" ht="18" customHeight="1" x14ac:dyDescent="0.15">
      <c r="B33" s="545">
        <v>25</v>
      </c>
      <c r="C33" s="546"/>
      <c r="D33" s="137"/>
      <c r="E33" s="16"/>
      <c r="F33" s="131"/>
      <c r="G33" s="49"/>
      <c r="H33" s="11"/>
      <c r="I33" s="49"/>
      <c r="J33" s="44"/>
      <c r="K33" s="2"/>
      <c r="L33" s="50"/>
      <c r="M33" s="45"/>
      <c r="N33" s="2"/>
      <c r="O33" s="50"/>
      <c r="P33" s="12"/>
      <c r="Q33" s="53"/>
      <c r="R33" s="249">
        <f t="shared" si="0"/>
        <v>0</v>
      </c>
      <c r="S33" s="42"/>
    </row>
    <row r="34" spans="2:19" ht="18" customHeight="1" x14ac:dyDescent="0.15">
      <c r="B34" s="545">
        <v>26</v>
      </c>
      <c r="C34" s="546"/>
      <c r="D34" s="137"/>
      <c r="E34" s="16"/>
      <c r="F34" s="131"/>
      <c r="G34" s="49"/>
      <c r="H34" s="11"/>
      <c r="I34" s="49"/>
      <c r="J34" s="44"/>
      <c r="K34" s="2"/>
      <c r="L34" s="50"/>
      <c r="M34" s="45"/>
      <c r="N34" s="2"/>
      <c r="O34" s="50"/>
      <c r="P34" s="12"/>
      <c r="Q34" s="53"/>
      <c r="R34" s="249">
        <f t="shared" si="0"/>
        <v>0</v>
      </c>
      <c r="S34" s="42"/>
    </row>
    <row r="35" spans="2:19" ht="18" customHeight="1" x14ac:dyDescent="0.15">
      <c r="B35" s="545">
        <v>27</v>
      </c>
      <c r="C35" s="546"/>
      <c r="D35" s="137"/>
      <c r="E35" s="16"/>
      <c r="F35" s="131"/>
      <c r="G35" s="49"/>
      <c r="H35" s="11"/>
      <c r="I35" s="49"/>
      <c r="J35" s="44"/>
      <c r="K35" s="2"/>
      <c r="L35" s="50"/>
      <c r="M35" s="45"/>
      <c r="N35" s="2"/>
      <c r="O35" s="50"/>
      <c r="P35" s="12"/>
      <c r="Q35" s="53"/>
      <c r="R35" s="249">
        <f t="shared" si="0"/>
        <v>0</v>
      </c>
      <c r="S35" s="42"/>
    </row>
    <row r="36" spans="2:19" ht="18" customHeight="1" x14ac:dyDescent="0.15">
      <c r="B36" s="545">
        <v>28</v>
      </c>
      <c r="C36" s="546"/>
      <c r="D36" s="137"/>
      <c r="E36" s="16"/>
      <c r="F36" s="131"/>
      <c r="G36" s="49"/>
      <c r="H36" s="11"/>
      <c r="I36" s="49"/>
      <c r="J36" s="44"/>
      <c r="K36" s="2"/>
      <c r="L36" s="50"/>
      <c r="M36" s="45"/>
      <c r="N36" s="2"/>
      <c r="O36" s="50"/>
      <c r="P36" s="12"/>
      <c r="Q36" s="53"/>
      <c r="R36" s="249">
        <f t="shared" si="0"/>
        <v>0</v>
      </c>
      <c r="S36" s="42"/>
    </row>
    <row r="37" spans="2:19" ht="18" customHeight="1" x14ac:dyDescent="0.15">
      <c r="B37" s="545">
        <v>29</v>
      </c>
      <c r="C37" s="546"/>
      <c r="D37" s="137"/>
      <c r="E37" s="16"/>
      <c r="F37" s="131"/>
      <c r="G37" s="49"/>
      <c r="H37" s="11"/>
      <c r="I37" s="49"/>
      <c r="J37" s="44"/>
      <c r="K37" s="2"/>
      <c r="L37" s="50"/>
      <c r="M37" s="45"/>
      <c r="N37" s="2"/>
      <c r="O37" s="50"/>
      <c r="P37" s="12"/>
      <c r="Q37" s="53"/>
      <c r="R37" s="249">
        <f t="shared" si="0"/>
        <v>0</v>
      </c>
      <c r="S37" s="42"/>
    </row>
    <row r="38" spans="2:19" ht="18" customHeight="1" x14ac:dyDescent="0.15">
      <c r="B38" s="545">
        <v>30</v>
      </c>
      <c r="C38" s="546"/>
      <c r="D38" s="137"/>
      <c r="E38" s="16"/>
      <c r="F38" s="131"/>
      <c r="G38" s="49"/>
      <c r="H38" s="11"/>
      <c r="I38" s="49"/>
      <c r="J38" s="44"/>
      <c r="K38" s="2"/>
      <c r="L38" s="50"/>
      <c r="M38" s="45"/>
      <c r="N38" s="2"/>
      <c r="O38" s="50"/>
      <c r="P38" s="12"/>
      <c r="Q38" s="53"/>
      <c r="R38" s="249">
        <f t="shared" si="0"/>
        <v>0</v>
      </c>
      <c r="S38" s="42"/>
    </row>
    <row r="39" spans="2:19" ht="18" customHeight="1" x14ac:dyDescent="0.15">
      <c r="B39" s="545">
        <v>31</v>
      </c>
      <c r="C39" s="546"/>
      <c r="D39" s="137"/>
      <c r="E39" s="16"/>
      <c r="F39" s="131"/>
      <c r="G39" s="49"/>
      <c r="H39" s="11"/>
      <c r="I39" s="49"/>
      <c r="J39" s="44"/>
      <c r="K39" s="2"/>
      <c r="L39" s="50"/>
      <c r="M39" s="45"/>
      <c r="N39" s="2"/>
      <c r="O39" s="50"/>
      <c r="P39" s="12"/>
      <c r="Q39" s="53"/>
      <c r="R39" s="249">
        <f t="shared" si="0"/>
        <v>0</v>
      </c>
      <c r="S39" s="42"/>
    </row>
    <row r="40" spans="2:19" ht="18" customHeight="1" x14ac:dyDescent="0.15">
      <c r="B40" s="545">
        <v>32</v>
      </c>
      <c r="C40" s="546"/>
      <c r="D40" s="137"/>
      <c r="E40" s="16"/>
      <c r="F40" s="131"/>
      <c r="G40" s="49"/>
      <c r="H40" s="11"/>
      <c r="I40" s="49"/>
      <c r="J40" s="44"/>
      <c r="K40" s="2"/>
      <c r="L40" s="50"/>
      <c r="M40" s="45"/>
      <c r="N40" s="2"/>
      <c r="O40" s="50"/>
      <c r="P40" s="12"/>
      <c r="Q40" s="53"/>
      <c r="R40" s="249">
        <f t="shared" si="0"/>
        <v>0</v>
      </c>
      <c r="S40" s="42"/>
    </row>
    <row r="41" spans="2:19" ht="18" customHeight="1" x14ac:dyDescent="0.15">
      <c r="B41" s="545">
        <v>33</v>
      </c>
      <c r="C41" s="546"/>
      <c r="D41" s="137"/>
      <c r="E41" s="16"/>
      <c r="F41" s="131"/>
      <c r="G41" s="49"/>
      <c r="H41" s="11"/>
      <c r="I41" s="49"/>
      <c r="J41" s="44"/>
      <c r="K41" s="2"/>
      <c r="L41" s="50"/>
      <c r="M41" s="45"/>
      <c r="N41" s="2"/>
      <c r="O41" s="50"/>
      <c r="P41" s="12"/>
      <c r="Q41" s="53"/>
      <c r="R41" s="249">
        <f t="shared" si="0"/>
        <v>0</v>
      </c>
      <c r="S41" s="42"/>
    </row>
    <row r="42" spans="2:19" ht="18" customHeight="1" x14ac:dyDescent="0.15">
      <c r="B42" s="545">
        <v>34</v>
      </c>
      <c r="C42" s="546"/>
      <c r="D42" s="137"/>
      <c r="E42" s="16"/>
      <c r="F42" s="131"/>
      <c r="G42" s="49"/>
      <c r="H42" s="11"/>
      <c r="I42" s="49"/>
      <c r="J42" s="44"/>
      <c r="K42" s="2"/>
      <c r="L42" s="50"/>
      <c r="M42" s="45"/>
      <c r="N42" s="2"/>
      <c r="O42" s="50"/>
      <c r="P42" s="12"/>
      <c r="Q42" s="53"/>
      <c r="R42" s="249">
        <f t="shared" si="0"/>
        <v>0</v>
      </c>
      <c r="S42" s="42"/>
    </row>
    <row r="43" spans="2:19" ht="18" customHeight="1" x14ac:dyDescent="0.15">
      <c r="B43" s="545">
        <v>35</v>
      </c>
      <c r="C43" s="546"/>
      <c r="D43" s="137"/>
      <c r="E43" s="16"/>
      <c r="F43" s="131"/>
      <c r="G43" s="49"/>
      <c r="H43" s="11"/>
      <c r="I43" s="49"/>
      <c r="J43" s="44"/>
      <c r="K43" s="2"/>
      <c r="L43" s="50"/>
      <c r="M43" s="45"/>
      <c r="N43" s="2"/>
      <c r="O43" s="50"/>
      <c r="P43" s="12"/>
      <c r="Q43" s="53"/>
      <c r="R43" s="249">
        <f t="shared" si="0"/>
        <v>0</v>
      </c>
      <c r="S43" s="42"/>
    </row>
    <row r="44" spans="2:19" ht="18" customHeight="1" x14ac:dyDescent="0.15">
      <c r="B44" s="545">
        <v>36</v>
      </c>
      <c r="C44" s="546"/>
      <c r="D44" s="137"/>
      <c r="E44" s="16"/>
      <c r="F44" s="131"/>
      <c r="G44" s="49"/>
      <c r="H44" s="11"/>
      <c r="I44" s="50"/>
      <c r="J44" s="45"/>
      <c r="K44" s="2"/>
      <c r="L44" s="50"/>
      <c r="M44" s="45"/>
      <c r="N44" s="2"/>
      <c r="O44" s="50"/>
      <c r="P44" s="12"/>
      <c r="Q44" s="53"/>
      <c r="R44" s="249">
        <f t="shared" si="0"/>
        <v>0</v>
      </c>
      <c r="S44" s="42"/>
    </row>
    <row r="45" spans="2:19" ht="18" customHeight="1" x14ac:dyDescent="0.15">
      <c r="B45" s="545">
        <v>37</v>
      </c>
      <c r="C45" s="546"/>
      <c r="D45" s="137"/>
      <c r="E45" s="16"/>
      <c r="F45" s="131"/>
      <c r="G45" s="49"/>
      <c r="H45" s="11"/>
      <c r="I45" s="49"/>
      <c r="J45" s="44"/>
      <c r="K45" s="2"/>
      <c r="L45" s="50"/>
      <c r="M45" s="45"/>
      <c r="N45" s="2"/>
      <c r="O45" s="50"/>
      <c r="P45" s="12"/>
      <c r="Q45" s="53"/>
      <c r="R45" s="249">
        <f t="shared" si="0"/>
        <v>0</v>
      </c>
      <c r="S45" s="42"/>
    </row>
    <row r="46" spans="2:19" ht="18" customHeight="1" x14ac:dyDescent="0.15">
      <c r="B46" s="545">
        <v>38</v>
      </c>
      <c r="C46" s="546"/>
      <c r="D46" s="137"/>
      <c r="E46" s="16"/>
      <c r="F46" s="131"/>
      <c r="G46" s="49"/>
      <c r="H46" s="11"/>
      <c r="I46" s="49"/>
      <c r="J46" s="44"/>
      <c r="K46" s="2"/>
      <c r="L46" s="50"/>
      <c r="M46" s="45"/>
      <c r="N46" s="2"/>
      <c r="O46" s="50"/>
      <c r="P46" s="12"/>
      <c r="Q46" s="53"/>
      <c r="R46" s="249">
        <f t="shared" si="0"/>
        <v>0</v>
      </c>
      <c r="S46" s="42"/>
    </row>
    <row r="47" spans="2:19" ht="18" customHeight="1" x14ac:dyDescent="0.15">
      <c r="B47" s="545">
        <v>39</v>
      </c>
      <c r="C47" s="546"/>
      <c r="D47" s="137"/>
      <c r="E47" s="16"/>
      <c r="F47" s="131"/>
      <c r="G47" s="49"/>
      <c r="H47" s="12"/>
      <c r="I47" s="50"/>
      <c r="J47" s="45"/>
      <c r="K47" s="2"/>
      <c r="L47" s="50"/>
      <c r="M47" s="45"/>
      <c r="N47" s="2"/>
      <c r="O47" s="50"/>
      <c r="P47" s="12"/>
      <c r="Q47" s="53"/>
      <c r="R47" s="249">
        <f t="shared" si="0"/>
        <v>0</v>
      </c>
      <c r="S47" s="42"/>
    </row>
    <row r="48" spans="2:19" ht="18" customHeight="1" x14ac:dyDescent="0.15">
      <c r="B48" s="545">
        <v>40</v>
      </c>
      <c r="C48" s="546"/>
      <c r="D48" s="137"/>
      <c r="E48" s="16"/>
      <c r="F48" s="131"/>
      <c r="G48" s="49"/>
      <c r="H48" s="12"/>
      <c r="I48" s="50"/>
      <c r="J48" s="45"/>
      <c r="K48" s="2"/>
      <c r="L48" s="50"/>
      <c r="M48" s="45"/>
      <c r="N48" s="2"/>
      <c r="O48" s="50"/>
      <c r="P48" s="12"/>
      <c r="Q48" s="53"/>
      <c r="R48" s="249">
        <f t="shared" si="0"/>
        <v>0</v>
      </c>
      <c r="S48" s="42"/>
    </row>
    <row r="49" spans="2:19" ht="18" customHeight="1" x14ac:dyDescent="0.15">
      <c r="B49" s="545">
        <v>41</v>
      </c>
      <c r="C49" s="546"/>
      <c r="D49" s="137"/>
      <c r="E49" s="16"/>
      <c r="F49" s="131"/>
      <c r="G49" s="49"/>
      <c r="H49" s="12"/>
      <c r="I49" s="50"/>
      <c r="J49" s="45"/>
      <c r="K49" s="2"/>
      <c r="L49" s="50"/>
      <c r="M49" s="45"/>
      <c r="N49" s="2"/>
      <c r="O49" s="50"/>
      <c r="P49" s="12"/>
      <c r="Q49" s="53"/>
      <c r="R49" s="249">
        <f t="shared" si="0"/>
        <v>0</v>
      </c>
      <c r="S49" s="42"/>
    </row>
    <row r="50" spans="2:19" ht="18" customHeight="1" x14ac:dyDescent="0.15">
      <c r="B50" s="545">
        <v>42</v>
      </c>
      <c r="C50" s="546"/>
      <c r="D50" s="137"/>
      <c r="E50" s="16"/>
      <c r="F50" s="131"/>
      <c r="G50" s="49"/>
      <c r="H50" s="12"/>
      <c r="I50" s="50"/>
      <c r="J50" s="45"/>
      <c r="K50" s="2"/>
      <c r="L50" s="50"/>
      <c r="M50" s="45"/>
      <c r="N50" s="2"/>
      <c r="O50" s="50"/>
      <c r="P50" s="12"/>
      <c r="Q50" s="53"/>
      <c r="R50" s="249">
        <f t="shared" si="0"/>
        <v>0</v>
      </c>
      <c r="S50" s="42"/>
    </row>
    <row r="51" spans="2:19" ht="18" customHeight="1" x14ac:dyDescent="0.15">
      <c r="B51" s="545">
        <v>43</v>
      </c>
      <c r="C51" s="546"/>
      <c r="D51" s="137"/>
      <c r="E51" s="16"/>
      <c r="F51" s="131"/>
      <c r="G51" s="49"/>
      <c r="H51" s="12"/>
      <c r="I51" s="50"/>
      <c r="J51" s="45"/>
      <c r="K51" s="2"/>
      <c r="L51" s="50"/>
      <c r="M51" s="45"/>
      <c r="N51" s="2"/>
      <c r="O51" s="50"/>
      <c r="P51" s="12"/>
      <c r="Q51" s="53"/>
      <c r="R51" s="249">
        <f t="shared" si="0"/>
        <v>0</v>
      </c>
      <c r="S51" s="42"/>
    </row>
    <row r="52" spans="2:19" ht="18" customHeight="1" x14ac:dyDescent="0.15">
      <c r="B52" s="545">
        <v>44</v>
      </c>
      <c r="C52" s="546"/>
      <c r="D52" s="137"/>
      <c r="E52" s="16"/>
      <c r="F52" s="131"/>
      <c r="G52" s="49"/>
      <c r="H52" s="12"/>
      <c r="I52" s="50"/>
      <c r="J52" s="45"/>
      <c r="K52" s="2"/>
      <c r="L52" s="50"/>
      <c r="M52" s="45"/>
      <c r="N52" s="2"/>
      <c r="O52" s="50"/>
      <c r="P52" s="12"/>
      <c r="Q52" s="53"/>
      <c r="R52" s="249">
        <f t="shared" si="0"/>
        <v>0</v>
      </c>
      <c r="S52" s="42"/>
    </row>
    <row r="53" spans="2:19" ht="18" customHeight="1" x14ac:dyDescent="0.15">
      <c r="B53" s="545">
        <v>45</v>
      </c>
      <c r="C53" s="546"/>
      <c r="D53" s="137"/>
      <c r="E53" s="16"/>
      <c r="F53" s="131"/>
      <c r="G53" s="49"/>
      <c r="H53" s="12"/>
      <c r="I53" s="50"/>
      <c r="J53" s="45"/>
      <c r="K53" s="2"/>
      <c r="L53" s="50"/>
      <c r="M53" s="45"/>
      <c r="N53" s="2"/>
      <c r="O53" s="50"/>
      <c r="P53" s="12"/>
      <c r="Q53" s="53"/>
      <c r="R53" s="249">
        <f t="shared" si="0"/>
        <v>0</v>
      </c>
      <c r="S53" s="42"/>
    </row>
    <row r="54" spans="2:19" ht="18" customHeight="1" x14ac:dyDescent="0.15">
      <c r="B54" s="545">
        <v>46</v>
      </c>
      <c r="C54" s="546"/>
      <c r="D54" s="137"/>
      <c r="E54" s="16"/>
      <c r="F54" s="131"/>
      <c r="G54" s="49"/>
      <c r="H54" s="12"/>
      <c r="I54" s="50"/>
      <c r="J54" s="45"/>
      <c r="K54" s="2"/>
      <c r="L54" s="50"/>
      <c r="M54" s="45"/>
      <c r="N54" s="2"/>
      <c r="O54" s="50"/>
      <c r="P54" s="12"/>
      <c r="Q54" s="53"/>
      <c r="R54" s="249">
        <f t="shared" si="0"/>
        <v>0</v>
      </c>
      <c r="S54" s="42"/>
    </row>
    <row r="55" spans="2:19" ht="18" customHeight="1" x14ac:dyDescent="0.15">
      <c r="B55" s="545">
        <v>47</v>
      </c>
      <c r="C55" s="546"/>
      <c r="D55" s="137"/>
      <c r="E55" s="16"/>
      <c r="F55" s="131"/>
      <c r="G55" s="49"/>
      <c r="H55" s="12"/>
      <c r="I55" s="50"/>
      <c r="J55" s="45"/>
      <c r="K55" s="2"/>
      <c r="L55" s="50"/>
      <c r="M55" s="45"/>
      <c r="N55" s="2"/>
      <c r="O55" s="50"/>
      <c r="P55" s="12"/>
      <c r="Q55" s="53"/>
      <c r="R55" s="249">
        <f t="shared" si="0"/>
        <v>0</v>
      </c>
      <c r="S55" s="42"/>
    </row>
    <row r="56" spans="2:19" ht="18" customHeight="1" x14ac:dyDescent="0.15">
      <c r="B56" s="545">
        <v>48</v>
      </c>
      <c r="C56" s="546"/>
      <c r="D56" s="137"/>
      <c r="E56" s="16"/>
      <c r="F56" s="131"/>
      <c r="G56" s="49"/>
      <c r="H56" s="12"/>
      <c r="I56" s="50"/>
      <c r="J56" s="45"/>
      <c r="K56" s="2"/>
      <c r="L56" s="50"/>
      <c r="M56" s="45"/>
      <c r="N56" s="2"/>
      <c r="O56" s="50"/>
      <c r="P56" s="12"/>
      <c r="Q56" s="53"/>
      <c r="R56" s="249">
        <f t="shared" si="0"/>
        <v>0</v>
      </c>
      <c r="S56" s="42"/>
    </row>
    <row r="57" spans="2:19" ht="18" customHeight="1" x14ac:dyDescent="0.15">
      <c r="B57" s="545">
        <v>49</v>
      </c>
      <c r="C57" s="546"/>
      <c r="D57" s="137"/>
      <c r="E57" s="16"/>
      <c r="F57" s="131"/>
      <c r="G57" s="49"/>
      <c r="H57" s="12"/>
      <c r="I57" s="50"/>
      <c r="J57" s="45"/>
      <c r="K57" s="2"/>
      <c r="L57" s="50"/>
      <c r="M57" s="45"/>
      <c r="N57" s="2"/>
      <c r="O57" s="50"/>
      <c r="P57" s="12"/>
      <c r="Q57" s="53"/>
      <c r="R57" s="249">
        <f t="shared" si="0"/>
        <v>0</v>
      </c>
      <c r="S57" s="42"/>
    </row>
    <row r="58" spans="2:19" ht="18" customHeight="1" x14ac:dyDescent="0.15">
      <c r="B58" s="545">
        <v>50</v>
      </c>
      <c r="C58" s="546"/>
      <c r="D58" s="137"/>
      <c r="E58" s="16"/>
      <c r="F58" s="131"/>
      <c r="G58" s="49"/>
      <c r="H58" s="12"/>
      <c r="I58" s="50"/>
      <c r="J58" s="45"/>
      <c r="K58" s="2"/>
      <c r="L58" s="50"/>
      <c r="M58" s="45"/>
      <c r="N58" s="2"/>
      <c r="O58" s="50"/>
      <c r="P58" s="12"/>
      <c r="Q58" s="53"/>
      <c r="R58" s="249">
        <f t="shared" si="0"/>
        <v>0</v>
      </c>
      <c r="S58" s="42"/>
    </row>
    <row r="59" spans="2:19" ht="18" customHeight="1" x14ac:dyDescent="0.15">
      <c r="B59" s="545">
        <v>51</v>
      </c>
      <c r="C59" s="546"/>
      <c r="D59" s="137"/>
      <c r="E59" s="16"/>
      <c r="F59" s="131"/>
      <c r="G59" s="49"/>
      <c r="H59" s="12"/>
      <c r="I59" s="50"/>
      <c r="J59" s="45"/>
      <c r="K59" s="2"/>
      <c r="L59" s="50"/>
      <c r="M59" s="45"/>
      <c r="N59" s="2"/>
      <c r="O59" s="50"/>
      <c r="P59" s="12"/>
      <c r="Q59" s="53"/>
      <c r="R59" s="249">
        <f t="shared" si="0"/>
        <v>0</v>
      </c>
      <c r="S59" s="42"/>
    </row>
    <row r="60" spans="2:19" ht="18" customHeight="1" x14ac:dyDescent="0.15">
      <c r="B60" s="545">
        <v>52</v>
      </c>
      <c r="C60" s="546"/>
      <c r="D60" s="137"/>
      <c r="E60" s="16"/>
      <c r="F60" s="131"/>
      <c r="G60" s="49"/>
      <c r="H60" s="12"/>
      <c r="I60" s="50"/>
      <c r="J60" s="45"/>
      <c r="K60" s="2"/>
      <c r="L60" s="50"/>
      <c r="M60" s="45"/>
      <c r="N60" s="2"/>
      <c r="O60" s="50"/>
      <c r="P60" s="12"/>
      <c r="Q60" s="53"/>
      <c r="R60" s="249">
        <f t="shared" si="0"/>
        <v>0</v>
      </c>
      <c r="S60" s="42"/>
    </row>
    <row r="61" spans="2:19" ht="18" customHeight="1" x14ac:dyDescent="0.15">
      <c r="B61" s="545">
        <v>53</v>
      </c>
      <c r="C61" s="546"/>
      <c r="D61" s="137"/>
      <c r="E61" s="16"/>
      <c r="F61" s="131"/>
      <c r="G61" s="49"/>
      <c r="H61" s="12"/>
      <c r="I61" s="50"/>
      <c r="J61" s="45"/>
      <c r="K61" s="2"/>
      <c r="L61" s="50"/>
      <c r="M61" s="45"/>
      <c r="N61" s="2"/>
      <c r="O61" s="50"/>
      <c r="P61" s="12"/>
      <c r="Q61" s="53"/>
      <c r="R61" s="249">
        <f t="shared" si="0"/>
        <v>0</v>
      </c>
      <c r="S61" s="42"/>
    </row>
    <row r="62" spans="2:19" ht="18" customHeight="1" x14ac:dyDescent="0.15">
      <c r="B62" s="545">
        <v>54</v>
      </c>
      <c r="C62" s="546"/>
      <c r="D62" s="137"/>
      <c r="E62" s="16"/>
      <c r="F62" s="131"/>
      <c r="G62" s="49"/>
      <c r="H62" s="12"/>
      <c r="I62" s="50"/>
      <c r="J62" s="45"/>
      <c r="K62" s="2"/>
      <c r="L62" s="50"/>
      <c r="M62" s="45"/>
      <c r="N62" s="2"/>
      <c r="O62" s="50"/>
      <c r="P62" s="12"/>
      <c r="Q62" s="53"/>
      <c r="R62" s="249">
        <f t="shared" si="0"/>
        <v>0</v>
      </c>
      <c r="S62" s="42"/>
    </row>
    <row r="63" spans="2:19" ht="18" customHeight="1" x14ac:dyDescent="0.15">
      <c r="B63" s="545">
        <v>55</v>
      </c>
      <c r="C63" s="546"/>
      <c r="D63" s="137"/>
      <c r="E63" s="16"/>
      <c r="F63" s="131"/>
      <c r="G63" s="49"/>
      <c r="H63" s="12"/>
      <c r="I63" s="50"/>
      <c r="J63" s="45"/>
      <c r="K63" s="2"/>
      <c r="L63" s="50"/>
      <c r="M63" s="45"/>
      <c r="N63" s="2"/>
      <c r="O63" s="50"/>
      <c r="P63" s="12"/>
      <c r="Q63" s="53"/>
      <c r="R63" s="249">
        <f t="shared" si="0"/>
        <v>0</v>
      </c>
      <c r="S63" s="42"/>
    </row>
    <row r="64" spans="2:19" ht="18" customHeight="1" x14ac:dyDescent="0.15">
      <c r="B64" s="545">
        <v>56</v>
      </c>
      <c r="C64" s="546"/>
      <c r="D64" s="137"/>
      <c r="E64" s="16"/>
      <c r="F64" s="131"/>
      <c r="G64" s="49"/>
      <c r="H64" s="12"/>
      <c r="I64" s="50"/>
      <c r="J64" s="45"/>
      <c r="K64" s="2"/>
      <c r="L64" s="50"/>
      <c r="M64" s="45"/>
      <c r="N64" s="2"/>
      <c r="O64" s="50"/>
      <c r="P64" s="12"/>
      <c r="Q64" s="53"/>
      <c r="R64" s="249">
        <f t="shared" si="0"/>
        <v>0</v>
      </c>
      <c r="S64" s="42"/>
    </row>
    <row r="65" spans="2:19" ht="18" customHeight="1" x14ac:dyDescent="0.15">
      <c r="B65" s="545">
        <v>57</v>
      </c>
      <c r="C65" s="546"/>
      <c r="D65" s="137"/>
      <c r="E65" s="16"/>
      <c r="F65" s="131"/>
      <c r="G65" s="49"/>
      <c r="H65" s="12"/>
      <c r="I65" s="50"/>
      <c r="J65" s="45"/>
      <c r="K65" s="2"/>
      <c r="L65" s="50"/>
      <c r="M65" s="45"/>
      <c r="N65" s="2"/>
      <c r="O65" s="50"/>
      <c r="P65" s="12"/>
      <c r="Q65" s="53"/>
      <c r="R65" s="249">
        <f t="shared" si="0"/>
        <v>0</v>
      </c>
      <c r="S65" s="42"/>
    </row>
    <row r="66" spans="2:19" ht="17.25" customHeight="1" x14ac:dyDescent="0.15">
      <c r="B66" s="545">
        <v>58</v>
      </c>
      <c r="C66" s="546"/>
      <c r="D66" s="137"/>
      <c r="E66" s="16"/>
      <c r="F66" s="131"/>
      <c r="G66" s="49"/>
      <c r="H66" s="12"/>
      <c r="I66" s="50"/>
      <c r="J66" s="45"/>
      <c r="K66" s="2"/>
      <c r="L66" s="50"/>
      <c r="M66" s="45"/>
      <c r="N66" s="2"/>
      <c r="O66" s="50"/>
      <c r="P66" s="12"/>
      <c r="Q66" s="53"/>
      <c r="R66" s="249">
        <f t="shared" si="0"/>
        <v>0</v>
      </c>
      <c r="S66" s="42"/>
    </row>
    <row r="67" spans="2:19" ht="18" hidden="1" customHeight="1" x14ac:dyDescent="0.15">
      <c r="B67" s="545">
        <v>59</v>
      </c>
      <c r="C67" s="546"/>
      <c r="D67" s="137"/>
      <c r="E67" s="137"/>
      <c r="F67" s="60"/>
      <c r="G67" s="49"/>
      <c r="H67" s="12"/>
      <c r="I67" s="50"/>
      <c r="J67" s="45"/>
      <c r="K67" s="2"/>
      <c r="L67" s="50"/>
      <c r="M67" s="45"/>
      <c r="N67" s="2"/>
      <c r="O67" s="50"/>
      <c r="P67" s="12"/>
      <c r="Q67" s="53"/>
      <c r="R67" s="289">
        <f t="shared" si="0"/>
        <v>0</v>
      </c>
      <c r="S67" s="42"/>
    </row>
    <row r="68" spans="2:19" ht="18" hidden="1" customHeight="1" x14ac:dyDescent="0.15">
      <c r="B68" s="545">
        <v>60</v>
      </c>
      <c r="C68" s="546"/>
      <c r="D68" s="137"/>
      <c r="E68" s="137"/>
      <c r="F68" s="60"/>
      <c r="G68" s="49"/>
      <c r="H68" s="12"/>
      <c r="I68" s="50"/>
      <c r="J68" s="45"/>
      <c r="K68" s="2"/>
      <c r="L68" s="50"/>
      <c r="M68" s="45"/>
      <c r="N68" s="2"/>
      <c r="O68" s="50"/>
      <c r="P68" s="12"/>
      <c r="Q68" s="53"/>
      <c r="R68" s="289">
        <f t="shared" si="0"/>
        <v>0</v>
      </c>
      <c r="S68" s="42"/>
    </row>
    <row r="69" spans="2:19" ht="18" hidden="1" customHeight="1" x14ac:dyDescent="0.15">
      <c r="B69" s="545">
        <v>61</v>
      </c>
      <c r="C69" s="546"/>
      <c r="D69" s="137"/>
      <c r="E69" s="137"/>
      <c r="F69" s="60"/>
      <c r="G69" s="49"/>
      <c r="H69" s="12"/>
      <c r="I69" s="50"/>
      <c r="J69" s="45"/>
      <c r="K69" s="2"/>
      <c r="L69" s="50"/>
      <c r="M69" s="45"/>
      <c r="N69" s="2"/>
      <c r="O69" s="50"/>
      <c r="P69" s="12"/>
      <c r="Q69" s="53"/>
      <c r="R69" s="289">
        <f t="shared" si="0"/>
        <v>0</v>
      </c>
      <c r="S69" s="42"/>
    </row>
    <row r="70" spans="2:19" ht="18" hidden="1" customHeight="1" x14ac:dyDescent="0.15">
      <c r="B70" s="545">
        <v>62</v>
      </c>
      <c r="C70" s="546"/>
      <c r="D70" s="137"/>
      <c r="E70" s="137"/>
      <c r="F70" s="60"/>
      <c r="G70" s="49"/>
      <c r="H70" s="12"/>
      <c r="I70" s="50"/>
      <c r="J70" s="45"/>
      <c r="K70" s="2"/>
      <c r="L70" s="50"/>
      <c r="M70" s="45"/>
      <c r="N70" s="2"/>
      <c r="O70" s="50"/>
      <c r="P70" s="12"/>
      <c r="Q70" s="53"/>
      <c r="R70" s="289">
        <f t="shared" si="0"/>
        <v>0</v>
      </c>
      <c r="S70" s="42"/>
    </row>
    <row r="71" spans="2:19" ht="18" hidden="1" customHeight="1" x14ac:dyDescent="0.15">
      <c r="B71" s="545">
        <v>63</v>
      </c>
      <c r="C71" s="546"/>
      <c r="D71" s="137"/>
      <c r="E71" s="137"/>
      <c r="F71" s="60"/>
      <c r="G71" s="49"/>
      <c r="H71" s="12"/>
      <c r="I71" s="50"/>
      <c r="J71" s="45"/>
      <c r="K71" s="2"/>
      <c r="L71" s="50"/>
      <c r="M71" s="45"/>
      <c r="N71" s="2"/>
      <c r="O71" s="50"/>
      <c r="P71" s="12"/>
      <c r="Q71" s="53"/>
      <c r="R71" s="289">
        <f t="shared" si="0"/>
        <v>0</v>
      </c>
      <c r="S71" s="42"/>
    </row>
    <row r="72" spans="2:19" ht="18" hidden="1" customHeight="1" x14ac:dyDescent="0.15">
      <c r="B72" s="545">
        <v>64</v>
      </c>
      <c r="C72" s="546"/>
      <c r="D72" s="137"/>
      <c r="E72" s="137"/>
      <c r="F72" s="60"/>
      <c r="G72" s="49"/>
      <c r="H72" s="12"/>
      <c r="I72" s="50"/>
      <c r="J72" s="45"/>
      <c r="K72" s="2"/>
      <c r="L72" s="50"/>
      <c r="M72" s="45"/>
      <c r="N72" s="2"/>
      <c r="O72" s="50"/>
      <c r="P72" s="12"/>
      <c r="Q72" s="53"/>
      <c r="R72" s="289">
        <f t="shared" si="0"/>
        <v>0</v>
      </c>
      <c r="S72" s="42"/>
    </row>
    <row r="73" spans="2:19" ht="18" hidden="1" customHeight="1" x14ac:dyDescent="0.15">
      <c r="B73" s="545">
        <v>65</v>
      </c>
      <c r="C73" s="546"/>
      <c r="D73" s="137"/>
      <c r="E73" s="137"/>
      <c r="F73" s="60"/>
      <c r="G73" s="49"/>
      <c r="H73" s="12"/>
      <c r="I73" s="50"/>
      <c r="J73" s="45"/>
      <c r="K73" s="2"/>
      <c r="L73" s="50"/>
      <c r="M73" s="45"/>
      <c r="N73" s="2"/>
      <c r="O73" s="50"/>
      <c r="P73" s="12"/>
      <c r="Q73" s="53"/>
      <c r="R73" s="289">
        <f t="shared" si="0"/>
        <v>0</v>
      </c>
      <c r="S73" s="42"/>
    </row>
    <row r="74" spans="2:19" ht="18" hidden="1" customHeight="1" x14ac:dyDescent="0.15">
      <c r="B74" s="545">
        <v>66</v>
      </c>
      <c r="C74" s="546"/>
      <c r="D74" s="137"/>
      <c r="E74" s="137"/>
      <c r="F74" s="60"/>
      <c r="G74" s="49"/>
      <c r="H74" s="12"/>
      <c r="I74" s="50"/>
      <c r="J74" s="45"/>
      <c r="K74" s="2"/>
      <c r="L74" s="50"/>
      <c r="M74" s="45"/>
      <c r="N74" s="2"/>
      <c r="O74" s="50"/>
      <c r="P74" s="12"/>
      <c r="Q74" s="53"/>
      <c r="R74" s="289">
        <f t="shared" si="0"/>
        <v>0</v>
      </c>
      <c r="S74" s="42"/>
    </row>
    <row r="75" spans="2:19" ht="18" hidden="1" customHeight="1" x14ac:dyDescent="0.15">
      <c r="B75" s="545">
        <v>67</v>
      </c>
      <c r="C75" s="546"/>
      <c r="D75" s="137"/>
      <c r="E75" s="137"/>
      <c r="F75" s="60"/>
      <c r="G75" s="49"/>
      <c r="H75" s="12"/>
      <c r="I75" s="50"/>
      <c r="J75" s="45"/>
      <c r="K75" s="2"/>
      <c r="L75" s="50"/>
      <c r="M75" s="45"/>
      <c r="N75" s="2"/>
      <c r="O75" s="50"/>
      <c r="P75" s="12"/>
      <c r="Q75" s="53"/>
      <c r="R75" s="289">
        <f t="shared" si="0"/>
        <v>0</v>
      </c>
      <c r="S75" s="42"/>
    </row>
    <row r="76" spans="2:19" ht="18" hidden="1" customHeight="1" x14ac:dyDescent="0.15">
      <c r="B76" s="545">
        <v>68</v>
      </c>
      <c r="C76" s="546"/>
      <c r="D76" s="137"/>
      <c r="E76" s="137"/>
      <c r="F76" s="60"/>
      <c r="G76" s="49"/>
      <c r="H76" s="12"/>
      <c r="I76" s="50"/>
      <c r="J76" s="45"/>
      <c r="K76" s="2"/>
      <c r="L76" s="50"/>
      <c r="M76" s="45"/>
      <c r="N76" s="2"/>
      <c r="O76" s="50"/>
      <c r="P76" s="12"/>
      <c r="Q76" s="53"/>
      <c r="R76" s="289">
        <f t="shared" si="0"/>
        <v>0</v>
      </c>
      <c r="S76" s="42"/>
    </row>
    <row r="77" spans="2:19" ht="18" hidden="1" customHeight="1" x14ac:dyDescent="0.15">
      <c r="B77" s="545">
        <v>69</v>
      </c>
      <c r="C77" s="546"/>
      <c r="D77" s="137"/>
      <c r="E77" s="137"/>
      <c r="F77" s="60"/>
      <c r="G77" s="49"/>
      <c r="H77" s="12"/>
      <c r="I77" s="50"/>
      <c r="J77" s="45"/>
      <c r="K77" s="2"/>
      <c r="L77" s="50"/>
      <c r="M77" s="45"/>
      <c r="N77" s="2"/>
      <c r="O77" s="50"/>
      <c r="P77" s="12"/>
      <c r="Q77" s="53"/>
      <c r="R77" s="289">
        <f t="shared" si="0"/>
        <v>0</v>
      </c>
      <c r="S77" s="42"/>
    </row>
    <row r="78" spans="2:19" ht="18" hidden="1" customHeight="1" x14ac:dyDescent="0.15">
      <c r="B78" s="545">
        <v>70</v>
      </c>
      <c r="C78" s="546"/>
      <c r="D78" s="137"/>
      <c r="E78" s="137"/>
      <c r="F78" s="60"/>
      <c r="G78" s="49"/>
      <c r="H78" s="12"/>
      <c r="I78" s="50"/>
      <c r="J78" s="45"/>
      <c r="K78" s="2"/>
      <c r="L78" s="50"/>
      <c r="M78" s="45"/>
      <c r="N78" s="2"/>
      <c r="O78" s="50"/>
      <c r="P78" s="12"/>
      <c r="Q78" s="53"/>
      <c r="R78" s="289">
        <f t="shared" si="0"/>
        <v>0</v>
      </c>
      <c r="S78" s="42"/>
    </row>
    <row r="79" spans="2:19" ht="18" hidden="1" customHeight="1" x14ac:dyDescent="0.15">
      <c r="B79" s="545">
        <v>71</v>
      </c>
      <c r="C79" s="546"/>
      <c r="D79" s="137"/>
      <c r="E79" s="137"/>
      <c r="F79" s="60"/>
      <c r="G79" s="49"/>
      <c r="H79" s="12"/>
      <c r="I79" s="50"/>
      <c r="J79" s="45"/>
      <c r="K79" s="2"/>
      <c r="L79" s="50"/>
      <c r="M79" s="45"/>
      <c r="N79" s="2"/>
      <c r="O79" s="50"/>
      <c r="P79" s="12"/>
      <c r="Q79" s="53"/>
      <c r="R79" s="289">
        <f t="shared" si="0"/>
        <v>0</v>
      </c>
      <c r="S79" s="42"/>
    </row>
    <row r="80" spans="2:19" ht="18" hidden="1" customHeight="1" x14ac:dyDescent="0.15">
      <c r="B80" s="545">
        <v>72</v>
      </c>
      <c r="C80" s="546"/>
      <c r="D80" s="137"/>
      <c r="E80" s="137"/>
      <c r="F80" s="60"/>
      <c r="G80" s="49"/>
      <c r="H80" s="12"/>
      <c r="I80" s="50"/>
      <c r="J80" s="45"/>
      <c r="K80" s="2"/>
      <c r="L80" s="50"/>
      <c r="M80" s="45"/>
      <c r="N80" s="2"/>
      <c r="O80" s="50"/>
      <c r="P80" s="12"/>
      <c r="Q80" s="53"/>
      <c r="R80" s="289">
        <f t="shared" si="0"/>
        <v>0</v>
      </c>
      <c r="S80" s="42"/>
    </row>
    <row r="81" spans="2:19" ht="18" hidden="1" customHeight="1" x14ac:dyDescent="0.15">
      <c r="B81" s="545">
        <v>73</v>
      </c>
      <c r="C81" s="546"/>
      <c r="D81" s="137"/>
      <c r="E81" s="137"/>
      <c r="F81" s="60"/>
      <c r="G81" s="49"/>
      <c r="H81" s="12"/>
      <c r="I81" s="50"/>
      <c r="J81" s="45"/>
      <c r="K81" s="2"/>
      <c r="L81" s="50"/>
      <c r="M81" s="45"/>
      <c r="N81" s="2"/>
      <c r="O81" s="50"/>
      <c r="P81" s="12"/>
      <c r="Q81" s="53"/>
      <c r="R81" s="289">
        <f t="shared" si="0"/>
        <v>0</v>
      </c>
      <c r="S81" s="42"/>
    </row>
    <row r="82" spans="2:19" ht="18" hidden="1" customHeight="1" x14ac:dyDescent="0.15">
      <c r="B82" s="545">
        <v>74</v>
      </c>
      <c r="C82" s="546"/>
      <c r="D82" s="137"/>
      <c r="E82" s="137"/>
      <c r="F82" s="60"/>
      <c r="G82" s="49"/>
      <c r="H82" s="12"/>
      <c r="I82" s="50"/>
      <c r="J82" s="45"/>
      <c r="K82" s="2"/>
      <c r="L82" s="50"/>
      <c r="M82" s="45"/>
      <c r="N82" s="2"/>
      <c r="O82" s="50"/>
      <c r="P82" s="12"/>
      <c r="Q82" s="53"/>
      <c r="R82" s="289">
        <f t="shared" si="0"/>
        <v>0</v>
      </c>
      <c r="S82" s="42"/>
    </row>
    <row r="83" spans="2:19" ht="18" hidden="1" customHeight="1" x14ac:dyDescent="0.15">
      <c r="B83" s="545">
        <v>75</v>
      </c>
      <c r="C83" s="546"/>
      <c r="D83" s="137"/>
      <c r="E83" s="137"/>
      <c r="F83" s="60"/>
      <c r="G83" s="49"/>
      <c r="H83" s="12"/>
      <c r="I83" s="50"/>
      <c r="J83" s="45"/>
      <c r="K83" s="2"/>
      <c r="L83" s="50"/>
      <c r="M83" s="45"/>
      <c r="N83" s="2"/>
      <c r="O83" s="50"/>
      <c r="P83" s="12"/>
      <c r="Q83" s="53"/>
      <c r="R83" s="289">
        <f t="shared" si="0"/>
        <v>0</v>
      </c>
      <c r="S83" s="42"/>
    </row>
    <row r="84" spans="2:19" ht="18" hidden="1" customHeight="1" x14ac:dyDescent="0.15">
      <c r="B84" s="545">
        <v>76</v>
      </c>
      <c r="C84" s="546"/>
      <c r="D84" s="137"/>
      <c r="E84" s="137"/>
      <c r="F84" s="60"/>
      <c r="G84" s="49"/>
      <c r="H84" s="12"/>
      <c r="I84" s="50"/>
      <c r="J84" s="45"/>
      <c r="K84" s="2"/>
      <c r="L84" s="50"/>
      <c r="M84" s="45"/>
      <c r="N84" s="2"/>
      <c r="O84" s="50"/>
      <c r="P84" s="12"/>
      <c r="Q84" s="53"/>
      <c r="R84" s="289">
        <f t="shared" si="0"/>
        <v>0</v>
      </c>
      <c r="S84" s="42"/>
    </row>
    <row r="85" spans="2:19" ht="18" hidden="1" customHeight="1" x14ac:dyDescent="0.15">
      <c r="B85" s="545">
        <v>77</v>
      </c>
      <c r="C85" s="546"/>
      <c r="D85" s="137"/>
      <c r="E85" s="137"/>
      <c r="F85" s="60"/>
      <c r="G85" s="49"/>
      <c r="H85" s="12"/>
      <c r="I85" s="50"/>
      <c r="J85" s="45"/>
      <c r="K85" s="2"/>
      <c r="L85" s="50"/>
      <c r="M85" s="45"/>
      <c r="N85" s="2"/>
      <c r="O85" s="50"/>
      <c r="P85" s="12"/>
      <c r="Q85" s="53"/>
      <c r="R85" s="289">
        <f t="shared" si="0"/>
        <v>0</v>
      </c>
      <c r="S85" s="42"/>
    </row>
    <row r="86" spans="2:19" ht="18" hidden="1" customHeight="1" x14ac:dyDescent="0.15">
      <c r="B86" s="545">
        <v>78</v>
      </c>
      <c r="C86" s="546"/>
      <c r="D86" s="137"/>
      <c r="E86" s="137"/>
      <c r="F86" s="60"/>
      <c r="G86" s="49"/>
      <c r="H86" s="12"/>
      <c r="I86" s="50"/>
      <c r="J86" s="45"/>
      <c r="K86" s="2"/>
      <c r="L86" s="50"/>
      <c r="M86" s="45"/>
      <c r="N86" s="2"/>
      <c r="O86" s="50"/>
      <c r="P86" s="12"/>
      <c r="Q86" s="53"/>
      <c r="R86" s="289">
        <f t="shared" si="0"/>
        <v>0</v>
      </c>
      <c r="S86" s="42"/>
    </row>
    <row r="87" spans="2:19" ht="18" hidden="1" customHeight="1" x14ac:dyDescent="0.15">
      <c r="B87" s="545">
        <v>79</v>
      </c>
      <c r="C87" s="546"/>
      <c r="D87" s="137"/>
      <c r="E87" s="137"/>
      <c r="F87" s="60"/>
      <c r="G87" s="49"/>
      <c r="H87" s="12"/>
      <c r="I87" s="50"/>
      <c r="J87" s="45"/>
      <c r="K87" s="2"/>
      <c r="L87" s="50"/>
      <c r="M87" s="45"/>
      <c r="N87" s="2"/>
      <c r="O87" s="50"/>
      <c r="P87" s="12"/>
      <c r="Q87" s="53"/>
      <c r="R87" s="289">
        <f t="shared" si="0"/>
        <v>0</v>
      </c>
      <c r="S87" s="42"/>
    </row>
    <row r="88" spans="2:19" ht="18" hidden="1" customHeight="1" x14ac:dyDescent="0.15">
      <c r="B88" s="545">
        <v>80</v>
      </c>
      <c r="C88" s="546"/>
      <c r="D88" s="137"/>
      <c r="E88" s="137"/>
      <c r="F88" s="60"/>
      <c r="G88" s="49"/>
      <c r="H88" s="12"/>
      <c r="I88" s="50"/>
      <c r="J88" s="45"/>
      <c r="K88" s="2"/>
      <c r="L88" s="50"/>
      <c r="M88" s="45"/>
      <c r="N88" s="2"/>
      <c r="O88" s="50"/>
      <c r="P88" s="12"/>
      <c r="Q88" s="53"/>
      <c r="R88" s="289">
        <f t="shared" si="0"/>
        <v>0</v>
      </c>
      <c r="S88" s="42"/>
    </row>
    <row r="89" spans="2:19" ht="18" hidden="1" customHeight="1" x14ac:dyDescent="0.15">
      <c r="B89" s="545">
        <v>81</v>
      </c>
      <c r="C89" s="546"/>
      <c r="D89" s="137"/>
      <c r="E89" s="137"/>
      <c r="F89" s="60"/>
      <c r="G89" s="49"/>
      <c r="H89" s="12"/>
      <c r="I89" s="50"/>
      <c r="J89" s="45"/>
      <c r="K89" s="2"/>
      <c r="L89" s="50"/>
      <c r="M89" s="45"/>
      <c r="N89" s="2"/>
      <c r="O89" s="50"/>
      <c r="P89" s="12"/>
      <c r="Q89" s="53"/>
      <c r="R89" s="289">
        <f t="shared" si="0"/>
        <v>0</v>
      </c>
      <c r="S89" s="42"/>
    </row>
    <row r="90" spans="2:19" ht="18" hidden="1" customHeight="1" x14ac:dyDescent="0.15">
      <c r="B90" s="545">
        <v>82</v>
      </c>
      <c r="C90" s="546"/>
      <c r="D90" s="137"/>
      <c r="E90" s="137"/>
      <c r="F90" s="60"/>
      <c r="G90" s="49"/>
      <c r="H90" s="12"/>
      <c r="I90" s="50"/>
      <c r="J90" s="45"/>
      <c r="K90" s="2"/>
      <c r="L90" s="50"/>
      <c r="M90" s="45"/>
      <c r="N90" s="2"/>
      <c r="O90" s="50"/>
      <c r="P90" s="12"/>
      <c r="Q90" s="53"/>
      <c r="R90" s="289">
        <f t="shared" si="0"/>
        <v>0</v>
      </c>
      <c r="S90" s="42"/>
    </row>
    <row r="91" spans="2:19" ht="18" hidden="1" customHeight="1" x14ac:dyDescent="0.15">
      <c r="B91" s="545">
        <v>83</v>
      </c>
      <c r="C91" s="546"/>
      <c r="D91" s="137"/>
      <c r="E91" s="137"/>
      <c r="F91" s="60"/>
      <c r="G91" s="49"/>
      <c r="H91" s="12"/>
      <c r="I91" s="50"/>
      <c r="J91" s="45"/>
      <c r="K91" s="2"/>
      <c r="L91" s="50"/>
      <c r="M91" s="45"/>
      <c r="N91" s="2"/>
      <c r="O91" s="50"/>
      <c r="P91" s="12"/>
      <c r="Q91" s="53"/>
      <c r="R91" s="289">
        <f t="shared" si="0"/>
        <v>0</v>
      </c>
      <c r="S91" s="42"/>
    </row>
    <row r="92" spans="2:19" ht="18" hidden="1" customHeight="1" x14ac:dyDescent="0.15">
      <c r="B92" s="545">
        <v>84</v>
      </c>
      <c r="C92" s="546"/>
      <c r="D92" s="137"/>
      <c r="E92" s="137"/>
      <c r="F92" s="60"/>
      <c r="G92" s="49"/>
      <c r="H92" s="12"/>
      <c r="I92" s="50"/>
      <c r="J92" s="45"/>
      <c r="K92" s="2"/>
      <c r="L92" s="50"/>
      <c r="M92" s="45"/>
      <c r="N92" s="2"/>
      <c r="O92" s="50"/>
      <c r="P92" s="12"/>
      <c r="Q92" s="53"/>
      <c r="R92" s="289">
        <f t="shared" si="0"/>
        <v>0</v>
      </c>
      <c r="S92" s="42"/>
    </row>
    <row r="93" spans="2:19" ht="18" hidden="1" customHeight="1" x14ac:dyDescent="0.15">
      <c r="B93" s="545">
        <v>85</v>
      </c>
      <c r="C93" s="546"/>
      <c r="D93" s="137"/>
      <c r="E93" s="137"/>
      <c r="F93" s="60"/>
      <c r="G93" s="49"/>
      <c r="H93" s="12"/>
      <c r="I93" s="50"/>
      <c r="J93" s="45"/>
      <c r="K93" s="2"/>
      <c r="L93" s="50"/>
      <c r="M93" s="45"/>
      <c r="N93" s="2"/>
      <c r="O93" s="50"/>
      <c r="P93" s="12"/>
      <c r="Q93" s="53"/>
      <c r="R93" s="289">
        <f t="shared" si="0"/>
        <v>0</v>
      </c>
      <c r="S93" s="42"/>
    </row>
    <row r="94" spans="2:19" ht="18" hidden="1" customHeight="1" x14ac:dyDescent="0.15">
      <c r="B94" s="545">
        <v>86</v>
      </c>
      <c r="C94" s="546"/>
      <c r="D94" s="137"/>
      <c r="E94" s="137"/>
      <c r="F94" s="60"/>
      <c r="G94" s="49"/>
      <c r="H94" s="12"/>
      <c r="I94" s="50"/>
      <c r="J94" s="45"/>
      <c r="K94" s="2"/>
      <c r="L94" s="50"/>
      <c r="M94" s="45"/>
      <c r="N94" s="2"/>
      <c r="O94" s="50"/>
      <c r="P94" s="12"/>
      <c r="Q94" s="53"/>
      <c r="R94" s="289">
        <f t="shared" si="0"/>
        <v>0</v>
      </c>
      <c r="S94" s="42"/>
    </row>
    <row r="95" spans="2:19" ht="18" hidden="1" customHeight="1" x14ac:dyDescent="0.15">
      <c r="B95" s="545">
        <v>87</v>
      </c>
      <c r="C95" s="546"/>
      <c r="D95" s="137"/>
      <c r="E95" s="137"/>
      <c r="F95" s="60"/>
      <c r="G95" s="49"/>
      <c r="H95" s="12"/>
      <c r="I95" s="50"/>
      <c r="J95" s="45"/>
      <c r="K95" s="2"/>
      <c r="L95" s="50"/>
      <c r="M95" s="45"/>
      <c r="N95" s="2"/>
      <c r="O95" s="50"/>
      <c r="P95" s="12"/>
      <c r="Q95" s="53"/>
      <c r="R95" s="289">
        <f t="shared" si="0"/>
        <v>0</v>
      </c>
      <c r="S95" s="42"/>
    </row>
    <row r="96" spans="2:19" ht="18" hidden="1" customHeight="1" x14ac:dyDescent="0.15">
      <c r="B96" s="545">
        <v>88</v>
      </c>
      <c r="C96" s="546"/>
      <c r="D96" s="137"/>
      <c r="E96" s="137"/>
      <c r="F96" s="60"/>
      <c r="G96" s="49"/>
      <c r="H96" s="12"/>
      <c r="I96" s="50"/>
      <c r="J96" s="45"/>
      <c r="K96" s="2"/>
      <c r="L96" s="50"/>
      <c r="M96" s="45"/>
      <c r="N96" s="2"/>
      <c r="O96" s="50"/>
      <c r="P96" s="12"/>
      <c r="Q96" s="53"/>
      <c r="R96" s="289">
        <f t="shared" si="0"/>
        <v>0</v>
      </c>
      <c r="S96" s="42"/>
    </row>
    <row r="97" spans="2:19" ht="18" hidden="1" customHeight="1" x14ac:dyDescent="0.15">
      <c r="B97" s="545">
        <v>89</v>
      </c>
      <c r="C97" s="546"/>
      <c r="D97" s="137"/>
      <c r="E97" s="137"/>
      <c r="F97" s="60"/>
      <c r="G97" s="49"/>
      <c r="H97" s="12"/>
      <c r="I97" s="50"/>
      <c r="J97" s="45"/>
      <c r="K97" s="2"/>
      <c r="L97" s="50"/>
      <c r="M97" s="45"/>
      <c r="N97" s="2"/>
      <c r="O97" s="50"/>
      <c r="P97" s="12"/>
      <c r="Q97" s="53"/>
      <c r="R97" s="289">
        <f t="shared" si="0"/>
        <v>0</v>
      </c>
      <c r="S97" s="42"/>
    </row>
    <row r="98" spans="2:19" ht="18" hidden="1" customHeight="1" x14ac:dyDescent="0.15">
      <c r="B98" s="545">
        <v>90</v>
      </c>
      <c r="C98" s="546"/>
      <c r="D98" s="137"/>
      <c r="E98" s="137"/>
      <c r="F98" s="60"/>
      <c r="G98" s="49"/>
      <c r="H98" s="12"/>
      <c r="I98" s="50"/>
      <c r="J98" s="45"/>
      <c r="K98" s="2"/>
      <c r="L98" s="50"/>
      <c r="M98" s="45"/>
      <c r="N98" s="2"/>
      <c r="O98" s="50"/>
      <c r="P98" s="12"/>
      <c r="Q98" s="53"/>
      <c r="R98" s="289">
        <f t="shared" si="0"/>
        <v>0</v>
      </c>
      <c r="S98" s="42"/>
    </row>
    <row r="99" spans="2:19" ht="18" hidden="1" customHeight="1" x14ac:dyDescent="0.15">
      <c r="B99" s="545">
        <v>91</v>
      </c>
      <c r="C99" s="546"/>
      <c r="D99" s="137"/>
      <c r="E99" s="137"/>
      <c r="F99" s="60"/>
      <c r="G99" s="49"/>
      <c r="H99" s="12"/>
      <c r="I99" s="50"/>
      <c r="J99" s="45"/>
      <c r="K99" s="2"/>
      <c r="L99" s="50"/>
      <c r="M99" s="45"/>
      <c r="N99" s="2"/>
      <c r="O99" s="50"/>
      <c r="P99" s="12"/>
      <c r="Q99" s="53"/>
      <c r="R99" s="289">
        <f t="shared" si="0"/>
        <v>0</v>
      </c>
      <c r="S99" s="42"/>
    </row>
    <row r="100" spans="2:19" ht="18" hidden="1" customHeight="1" x14ac:dyDescent="0.15">
      <c r="B100" s="545">
        <v>92</v>
      </c>
      <c r="C100" s="546"/>
      <c r="D100" s="137"/>
      <c r="E100" s="137"/>
      <c r="F100" s="60"/>
      <c r="G100" s="49"/>
      <c r="H100" s="12"/>
      <c r="I100" s="50"/>
      <c r="J100" s="45"/>
      <c r="K100" s="2"/>
      <c r="L100" s="50"/>
      <c r="M100" s="45"/>
      <c r="N100" s="2"/>
      <c r="O100" s="50"/>
      <c r="P100" s="12"/>
      <c r="Q100" s="53"/>
      <c r="R100" s="289">
        <f t="shared" si="0"/>
        <v>0</v>
      </c>
      <c r="S100" s="42"/>
    </row>
    <row r="101" spans="2:19" ht="18" hidden="1" customHeight="1" x14ac:dyDescent="0.15">
      <c r="B101" s="545">
        <v>93</v>
      </c>
      <c r="C101" s="546"/>
      <c r="D101" s="137"/>
      <c r="E101" s="137"/>
      <c r="F101" s="60"/>
      <c r="G101" s="49"/>
      <c r="H101" s="12"/>
      <c r="I101" s="50"/>
      <c r="J101" s="45"/>
      <c r="K101" s="2"/>
      <c r="L101" s="50"/>
      <c r="M101" s="45"/>
      <c r="N101" s="2"/>
      <c r="O101" s="50"/>
      <c r="P101" s="12"/>
      <c r="Q101" s="53"/>
      <c r="R101" s="289">
        <f t="shared" si="0"/>
        <v>0</v>
      </c>
      <c r="S101" s="42"/>
    </row>
    <row r="102" spans="2:19" ht="18" hidden="1" customHeight="1" x14ac:dyDescent="0.15">
      <c r="B102" s="545">
        <v>94</v>
      </c>
      <c r="C102" s="546"/>
      <c r="D102" s="137"/>
      <c r="E102" s="137"/>
      <c r="F102" s="60"/>
      <c r="G102" s="49"/>
      <c r="H102" s="12"/>
      <c r="I102" s="50"/>
      <c r="J102" s="45"/>
      <c r="K102" s="2"/>
      <c r="L102" s="50"/>
      <c r="M102" s="45"/>
      <c r="N102" s="2"/>
      <c r="O102" s="50"/>
      <c r="P102" s="12"/>
      <c r="Q102" s="53"/>
      <c r="R102" s="289">
        <f t="shared" si="0"/>
        <v>0</v>
      </c>
      <c r="S102" s="42"/>
    </row>
    <row r="103" spans="2:19" ht="18" hidden="1" customHeight="1" x14ac:dyDescent="0.15">
      <c r="B103" s="545">
        <v>95</v>
      </c>
      <c r="C103" s="546"/>
      <c r="D103" s="137"/>
      <c r="E103" s="137"/>
      <c r="F103" s="60"/>
      <c r="G103" s="49"/>
      <c r="H103" s="12"/>
      <c r="I103" s="50"/>
      <c r="J103" s="45"/>
      <c r="K103" s="2"/>
      <c r="L103" s="50"/>
      <c r="M103" s="45"/>
      <c r="N103" s="2"/>
      <c r="O103" s="50"/>
      <c r="P103" s="12"/>
      <c r="Q103" s="53"/>
      <c r="R103" s="289">
        <f t="shared" si="0"/>
        <v>0</v>
      </c>
      <c r="S103" s="42"/>
    </row>
    <row r="104" spans="2:19" ht="18" hidden="1" customHeight="1" x14ac:dyDescent="0.15">
      <c r="B104" s="545">
        <v>96</v>
      </c>
      <c r="C104" s="546"/>
      <c r="D104" s="137"/>
      <c r="E104" s="137"/>
      <c r="F104" s="60"/>
      <c r="G104" s="49"/>
      <c r="H104" s="12"/>
      <c r="I104" s="50"/>
      <c r="J104" s="45"/>
      <c r="K104" s="2"/>
      <c r="L104" s="50"/>
      <c r="M104" s="45"/>
      <c r="N104" s="2"/>
      <c r="O104" s="50"/>
      <c r="P104" s="12"/>
      <c r="Q104" s="53"/>
      <c r="R104" s="289">
        <f t="shared" si="0"/>
        <v>0</v>
      </c>
      <c r="S104" s="42"/>
    </row>
    <row r="105" spans="2:19" ht="18" hidden="1" customHeight="1" x14ac:dyDescent="0.15">
      <c r="B105" s="545">
        <v>97</v>
      </c>
      <c r="C105" s="546"/>
      <c r="D105" s="137"/>
      <c r="E105" s="137"/>
      <c r="F105" s="60"/>
      <c r="G105" s="49"/>
      <c r="H105" s="12"/>
      <c r="I105" s="50"/>
      <c r="J105" s="45"/>
      <c r="K105" s="2"/>
      <c r="L105" s="50"/>
      <c r="M105" s="45"/>
      <c r="N105" s="2"/>
      <c r="O105" s="50"/>
      <c r="P105" s="12"/>
      <c r="Q105" s="53"/>
      <c r="R105" s="289">
        <f t="shared" si="0"/>
        <v>0</v>
      </c>
      <c r="S105" s="42"/>
    </row>
    <row r="106" spans="2:19" ht="18" hidden="1" customHeight="1" x14ac:dyDescent="0.15">
      <c r="B106" s="545">
        <v>98</v>
      </c>
      <c r="C106" s="546"/>
      <c r="D106" s="137"/>
      <c r="E106" s="137"/>
      <c r="F106" s="60"/>
      <c r="G106" s="49"/>
      <c r="H106" s="12"/>
      <c r="I106" s="50"/>
      <c r="J106" s="45"/>
      <c r="K106" s="2"/>
      <c r="L106" s="50"/>
      <c r="M106" s="45"/>
      <c r="N106" s="2"/>
      <c r="O106" s="50"/>
      <c r="P106" s="12"/>
      <c r="Q106" s="53"/>
      <c r="R106" s="289">
        <f t="shared" ref="R106:R158" si="1">IF(H106="",0,INT(SUM(PRODUCT(H106,J106,M106),P106)))</f>
        <v>0</v>
      </c>
      <c r="S106" s="42"/>
    </row>
    <row r="107" spans="2:19" ht="18" hidden="1" customHeight="1" x14ac:dyDescent="0.15">
      <c r="B107" s="545">
        <v>99</v>
      </c>
      <c r="C107" s="546"/>
      <c r="D107" s="137"/>
      <c r="E107" s="137"/>
      <c r="F107" s="60"/>
      <c r="G107" s="49"/>
      <c r="H107" s="12"/>
      <c r="I107" s="50"/>
      <c r="J107" s="45"/>
      <c r="K107" s="2"/>
      <c r="L107" s="50"/>
      <c r="M107" s="45"/>
      <c r="N107" s="2"/>
      <c r="O107" s="50"/>
      <c r="P107" s="12"/>
      <c r="Q107" s="53"/>
      <c r="R107" s="289">
        <f t="shared" si="1"/>
        <v>0</v>
      </c>
      <c r="S107" s="42"/>
    </row>
    <row r="108" spans="2:19" ht="18" hidden="1" customHeight="1" x14ac:dyDescent="0.15">
      <c r="B108" s="545">
        <v>100</v>
      </c>
      <c r="C108" s="546"/>
      <c r="D108" s="137"/>
      <c r="E108" s="137"/>
      <c r="F108" s="60"/>
      <c r="G108" s="49"/>
      <c r="H108" s="12"/>
      <c r="I108" s="50"/>
      <c r="J108" s="45"/>
      <c r="K108" s="2"/>
      <c r="L108" s="50"/>
      <c r="M108" s="45"/>
      <c r="N108" s="2"/>
      <c r="O108" s="50"/>
      <c r="P108" s="12"/>
      <c r="Q108" s="53"/>
      <c r="R108" s="289">
        <f t="shared" si="1"/>
        <v>0</v>
      </c>
      <c r="S108" s="42"/>
    </row>
    <row r="109" spans="2:19" ht="18" hidden="1" customHeight="1" x14ac:dyDescent="0.15">
      <c r="B109" s="545">
        <v>101</v>
      </c>
      <c r="C109" s="546"/>
      <c r="D109" s="137"/>
      <c r="E109" s="137"/>
      <c r="F109" s="60"/>
      <c r="G109" s="49"/>
      <c r="H109" s="12"/>
      <c r="I109" s="50"/>
      <c r="J109" s="45"/>
      <c r="K109" s="2"/>
      <c r="L109" s="50"/>
      <c r="M109" s="45"/>
      <c r="N109" s="2"/>
      <c r="O109" s="50"/>
      <c r="P109" s="12"/>
      <c r="Q109" s="53"/>
      <c r="R109" s="289">
        <f t="shared" si="1"/>
        <v>0</v>
      </c>
      <c r="S109" s="42"/>
    </row>
    <row r="110" spans="2:19" ht="18" hidden="1" customHeight="1" x14ac:dyDescent="0.15">
      <c r="B110" s="545">
        <v>102</v>
      </c>
      <c r="C110" s="546"/>
      <c r="D110" s="137"/>
      <c r="E110" s="137"/>
      <c r="F110" s="60"/>
      <c r="G110" s="49"/>
      <c r="H110" s="12"/>
      <c r="I110" s="50"/>
      <c r="J110" s="45"/>
      <c r="K110" s="2"/>
      <c r="L110" s="50"/>
      <c r="M110" s="45"/>
      <c r="N110" s="2"/>
      <c r="O110" s="50"/>
      <c r="P110" s="12"/>
      <c r="Q110" s="53"/>
      <c r="R110" s="289">
        <f t="shared" si="1"/>
        <v>0</v>
      </c>
      <c r="S110" s="42"/>
    </row>
    <row r="111" spans="2:19" ht="18" hidden="1" customHeight="1" x14ac:dyDescent="0.15">
      <c r="B111" s="545">
        <v>103</v>
      </c>
      <c r="C111" s="546"/>
      <c r="D111" s="137"/>
      <c r="E111" s="137"/>
      <c r="F111" s="60"/>
      <c r="G111" s="49"/>
      <c r="H111" s="12"/>
      <c r="I111" s="50"/>
      <c r="J111" s="45"/>
      <c r="K111" s="2"/>
      <c r="L111" s="50"/>
      <c r="M111" s="45"/>
      <c r="N111" s="2"/>
      <c r="O111" s="50"/>
      <c r="P111" s="12"/>
      <c r="Q111" s="53"/>
      <c r="R111" s="289">
        <f t="shared" si="1"/>
        <v>0</v>
      </c>
      <c r="S111" s="42"/>
    </row>
    <row r="112" spans="2:19" ht="18" hidden="1" customHeight="1" x14ac:dyDescent="0.15">
      <c r="B112" s="545">
        <v>104</v>
      </c>
      <c r="C112" s="546"/>
      <c r="D112" s="137"/>
      <c r="E112" s="137"/>
      <c r="F112" s="60"/>
      <c r="G112" s="49"/>
      <c r="H112" s="12"/>
      <c r="I112" s="50"/>
      <c r="J112" s="45"/>
      <c r="K112" s="2"/>
      <c r="L112" s="50"/>
      <c r="M112" s="45"/>
      <c r="N112" s="2"/>
      <c r="O112" s="50"/>
      <c r="P112" s="12"/>
      <c r="Q112" s="53"/>
      <c r="R112" s="289">
        <f t="shared" si="1"/>
        <v>0</v>
      </c>
      <c r="S112" s="42"/>
    </row>
    <row r="113" spans="2:19" ht="18" hidden="1" customHeight="1" x14ac:dyDescent="0.15">
      <c r="B113" s="545">
        <v>105</v>
      </c>
      <c r="C113" s="546"/>
      <c r="D113" s="137"/>
      <c r="E113" s="137"/>
      <c r="F113" s="60"/>
      <c r="G113" s="49"/>
      <c r="H113" s="12"/>
      <c r="I113" s="50"/>
      <c r="J113" s="45"/>
      <c r="K113" s="2"/>
      <c r="L113" s="50"/>
      <c r="M113" s="45"/>
      <c r="N113" s="2"/>
      <c r="O113" s="50"/>
      <c r="P113" s="12"/>
      <c r="Q113" s="53"/>
      <c r="R113" s="289">
        <f t="shared" si="1"/>
        <v>0</v>
      </c>
      <c r="S113" s="42"/>
    </row>
    <row r="114" spans="2:19" ht="18" hidden="1" customHeight="1" x14ac:dyDescent="0.15">
      <c r="B114" s="545">
        <v>106</v>
      </c>
      <c r="C114" s="546"/>
      <c r="D114" s="137"/>
      <c r="E114" s="137"/>
      <c r="F114" s="60"/>
      <c r="G114" s="49"/>
      <c r="H114" s="12"/>
      <c r="I114" s="50"/>
      <c r="J114" s="45"/>
      <c r="K114" s="2"/>
      <c r="L114" s="50"/>
      <c r="M114" s="45"/>
      <c r="N114" s="2"/>
      <c r="O114" s="50"/>
      <c r="P114" s="12"/>
      <c r="Q114" s="53"/>
      <c r="R114" s="289">
        <f t="shared" si="1"/>
        <v>0</v>
      </c>
      <c r="S114" s="42"/>
    </row>
    <row r="115" spans="2:19" ht="18" hidden="1" customHeight="1" x14ac:dyDescent="0.15">
      <c r="B115" s="545">
        <v>107</v>
      </c>
      <c r="C115" s="546"/>
      <c r="D115" s="137"/>
      <c r="E115" s="137"/>
      <c r="F115" s="60"/>
      <c r="G115" s="49"/>
      <c r="H115" s="12"/>
      <c r="I115" s="50"/>
      <c r="J115" s="45"/>
      <c r="K115" s="2"/>
      <c r="L115" s="50"/>
      <c r="M115" s="45"/>
      <c r="N115" s="2"/>
      <c r="O115" s="50"/>
      <c r="P115" s="12"/>
      <c r="Q115" s="53"/>
      <c r="R115" s="289">
        <f t="shared" si="1"/>
        <v>0</v>
      </c>
      <c r="S115" s="42"/>
    </row>
    <row r="116" spans="2:19" ht="18" hidden="1" customHeight="1" x14ac:dyDescent="0.15">
      <c r="B116" s="545">
        <v>108</v>
      </c>
      <c r="C116" s="546"/>
      <c r="D116" s="137"/>
      <c r="E116" s="137"/>
      <c r="F116" s="60"/>
      <c r="G116" s="49"/>
      <c r="H116" s="12"/>
      <c r="I116" s="50"/>
      <c r="J116" s="45"/>
      <c r="K116" s="2"/>
      <c r="L116" s="50"/>
      <c r="M116" s="45"/>
      <c r="N116" s="2"/>
      <c r="O116" s="50"/>
      <c r="P116" s="12"/>
      <c r="Q116" s="53"/>
      <c r="R116" s="289">
        <f t="shared" si="1"/>
        <v>0</v>
      </c>
      <c r="S116" s="42"/>
    </row>
    <row r="117" spans="2:19" ht="18" hidden="1" customHeight="1" x14ac:dyDescent="0.15">
      <c r="B117" s="545">
        <v>109</v>
      </c>
      <c r="C117" s="546"/>
      <c r="D117" s="137"/>
      <c r="E117" s="137"/>
      <c r="F117" s="60"/>
      <c r="G117" s="49"/>
      <c r="H117" s="12"/>
      <c r="I117" s="50"/>
      <c r="J117" s="45"/>
      <c r="K117" s="2"/>
      <c r="L117" s="50"/>
      <c r="M117" s="45"/>
      <c r="N117" s="2"/>
      <c r="O117" s="50"/>
      <c r="P117" s="12"/>
      <c r="Q117" s="53"/>
      <c r="R117" s="289">
        <f t="shared" si="1"/>
        <v>0</v>
      </c>
      <c r="S117" s="42"/>
    </row>
    <row r="118" spans="2:19" ht="18" hidden="1" customHeight="1" x14ac:dyDescent="0.15">
      <c r="B118" s="545">
        <v>110</v>
      </c>
      <c r="C118" s="546"/>
      <c r="D118" s="137"/>
      <c r="E118" s="137"/>
      <c r="F118" s="60"/>
      <c r="G118" s="49"/>
      <c r="H118" s="12"/>
      <c r="I118" s="50"/>
      <c r="J118" s="45"/>
      <c r="K118" s="2"/>
      <c r="L118" s="50"/>
      <c r="M118" s="45"/>
      <c r="N118" s="2"/>
      <c r="O118" s="50"/>
      <c r="P118" s="12"/>
      <c r="Q118" s="53"/>
      <c r="R118" s="289">
        <f t="shared" si="1"/>
        <v>0</v>
      </c>
      <c r="S118" s="42"/>
    </row>
    <row r="119" spans="2:19" ht="18" hidden="1" customHeight="1" x14ac:dyDescent="0.15">
      <c r="B119" s="545">
        <v>111</v>
      </c>
      <c r="C119" s="546"/>
      <c r="D119" s="137"/>
      <c r="E119" s="137"/>
      <c r="F119" s="60"/>
      <c r="G119" s="49"/>
      <c r="H119" s="12"/>
      <c r="I119" s="50"/>
      <c r="J119" s="45"/>
      <c r="K119" s="2"/>
      <c r="L119" s="50"/>
      <c r="M119" s="45"/>
      <c r="N119" s="2"/>
      <c r="O119" s="50"/>
      <c r="P119" s="12"/>
      <c r="Q119" s="53"/>
      <c r="R119" s="289">
        <f t="shared" si="1"/>
        <v>0</v>
      </c>
      <c r="S119" s="42"/>
    </row>
    <row r="120" spans="2:19" ht="18" hidden="1" customHeight="1" x14ac:dyDescent="0.15">
      <c r="B120" s="545">
        <v>112</v>
      </c>
      <c r="C120" s="546"/>
      <c r="D120" s="137"/>
      <c r="E120" s="137"/>
      <c r="F120" s="60"/>
      <c r="G120" s="49"/>
      <c r="H120" s="12"/>
      <c r="I120" s="50"/>
      <c r="J120" s="45"/>
      <c r="K120" s="2"/>
      <c r="L120" s="50"/>
      <c r="M120" s="45"/>
      <c r="N120" s="2"/>
      <c r="O120" s="50"/>
      <c r="P120" s="12"/>
      <c r="Q120" s="53"/>
      <c r="R120" s="289">
        <f t="shared" si="1"/>
        <v>0</v>
      </c>
      <c r="S120" s="42"/>
    </row>
    <row r="121" spans="2:19" ht="18" hidden="1" customHeight="1" x14ac:dyDescent="0.15">
      <c r="B121" s="545">
        <v>113</v>
      </c>
      <c r="C121" s="546"/>
      <c r="D121" s="137"/>
      <c r="E121" s="137"/>
      <c r="F121" s="60"/>
      <c r="G121" s="49"/>
      <c r="H121" s="12"/>
      <c r="I121" s="50"/>
      <c r="J121" s="45"/>
      <c r="K121" s="2"/>
      <c r="L121" s="50"/>
      <c r="M121" s="45"/>
      <c r="N121" s="2"/>
      <c r="O121" s="50"/>
      <c r="P121" s="12"/>
      <c r="Q121" s="53"/>
      <c r="R121" s="289">
        <f t="shared" si="1"/>
        <v>0</v>
      </c>
      <c r="S121" s="42"/>
    </row>
    <row r="122" spans="2:19" ht="18" hidden="1" customHeight="1" x14ac:dyDescent="0.15">
      <c r="B122" s="545">
        <v>114</v>
      </c>
      <c r="C122" s="546"/>
      <c r="D122" s="137"/>
      <c r="E122" s="137"/>
      <c r="F122" s="60"/>
      <c r="G122" s="49"/>
      <c r="H122" s="12"/>
      <c r="I122" s="50"/>
      <c r="J122" s="45"/>
      <c r="K122" s="2"/>
      <c r="L122" s="50"/>
      <c r="M122" s="45"/>
      <c r="N122" s="2"/>
      <c r="O122" s="50"/>
      <c r="P122" s="12"/>
      <c r="Q122" s="53"/>
      <c r="R122" s="289">
        <f t="shared" si="1"/>
        <v>0</v>
      </c>
      <c r="S122" s="42"/>
    </row>
    <row r="123" spans="2:19" ht="18" hidden="1" customHeight="1" x14ac:dyDescent="0.15">
      <c r="B123" s="545">
        <v>115</v>
      </c>
      <c r="C123" s="546"/>
      <c r="D123" s="137"/>
      <c r="E123" s="137"/>
      <c r="F123" s="60"/>
      <c r="G123" s="49"/>
      <c r="H123" s="12"/>
      <c r="I123" s="50"/>
      <c r="J123" s="45"/>
      <c r="K123" s="2"/>
      <c r="L123" s="50"/>
      <c r="M123" s="45"/>
      <c r="N123" s="2"/>
      <c r="O123" s="50"/>
      <c r="P123" s="12"/>
      <c r="Q123" s="53"/>
      <c r="R123" s="289">
        <f t="shared" si="1"/>
        <v>0</v>
      </c>
      <c r="S123" s="42"/>
    </row>
    <row r="124" spans="2:19" ht="18" hidden="1" customHeight="1" x14ac:dyDescent="0.15">
      <c r="B124" s="545">
        <v>116</v>
      </c>
      <c r="C124" s="546"/>
      <c r="D124" s="137"/>
      <c r="E124" s="137"/>
      <c r="F124" s="60"/>
      <c r="G124" s="49"/>
      <c r="H124" s="12"/>
      <c r="I124" s="50"/>
      <c r="J124" s="45"/>
      <c r="K124" s="2"/>
      <c r="L124" s="50"/>
      <c r="M124" s="45"/>
      <c r="N124" s="2"/>
      <c r="O124" s="50"/>
      <c r="P124" s="12"/>
      <c r="Q124" s="53"/>
      <c r="R124" s="289">
        <f t="shared" si="1"/>
        <v>0</v>
      </c>
      <c r="S124" s="42"/>
    </row>
    <row r="125" spans="2:19" ht="18" hidden="1" customHeight="1" x14ac:dyDescent="0.15">
      <c r="B125" s="545">
        <v>117</v>
      </c>
      <c r="C125" s="546"/>
      <c r="D125" s="137"/>
      <c r="E125" s="137"/>
      <c r="F125" s="60"/>
      <c r="G125" s="49"/>
      <c r="H125" s="12"/>
      <c r="I125" s="50"/>
      <c r="J125" s="45"/>
      <c r="K125" s="2"/>
      <c r="L125" s="50"/>
      <c r="M125" s="45"/>
      <c r="N125" s="2"/>
      <c r="O125" s="50"/>
      <c r="P125" s="12"/>
      <c r="Q125" s="53"/>
      <c r="R125" s="289">
        <f t="shared" si="1"/>
        <v>0</v>
      </c>
      <c r="S125" s="42"/>
    </row>
    <row r="126" spans="2:19" ht="18" hidden="1" customHeight="1" x14ac:dyDescent="0.15">
      <c r="B126" s="545">
        <v>118</v>
      </c>
      <c r="C126" s="546"/>
      <c r="D126" s="137"/>
      <c r="E126" s="137"/>
      <c r="F126" s="60"/>
      <c r="G126" s="49"/>
      <c r="H126" s="12"/>
      <c r="I126" s="50"/>
      <c r="J126" s="45"/>
      <c r="K126" s="2"/>
      <c r="L126" s="50"/>
      <c r="M126" s="45"/>
      <c r="N126" s="2"/>
      <c r="O126" s="50"/>
      <c r="P126" s="12"/>
      <c r="Q126" s="53"/>
      <c r="R126" s="289">
        <f t="shared" si="1"/>
        <v>0</v>
      </c>
      <c r="S126" s="42"/>
    </row>
    <row r="127" spans="2:19" ht="18" hidden="1" customHeight="1" x14ac:dyDescent="0.15">
      <c r="B127" s="545">
        <v>119</v>
      </c>
      <c r="C127" s="546"/>
      <c r="D127" s="137"/>
      <c r="E127" s="137"/>
      <c r="F127" s="60"/>
      <c r="G127" s="49"/>
      <c r="H127" s="12"/>
      <c r="I127" s="50"/>
      <c r="J127" s="45"/>
      <c r="K127" s="2"/>
      <c r="L127" s="50"/>
      <c r="M127" s="45"/>
      <c r="N127" s="2"/>
      <c r="O127" s="50"/>
      <c r="P127" s="12"/>
      <c r="Q127" s="53"/>
      <c r="R127" s="289">
        <f t="shared" si="1"/>
        <v>0</v>
      </c>
      <c r="S127" s="42"/>
    </row>
    <row r="128" spans="2:19" ht="18" hidden="1" customHeight="1" x14ac:dyDescent="0.15">
      <c r="B128" s="545">
        <v>120</v>
      </c>
      <c r="C128" s="546"/>
      <c r="D128" s="137"/>
      <c r="E128" s="137"/>
      <c r="F128" s="60"/>
      <c r="G128" s="49"/>
      <c r="H128" s="12"/>
      <c r="I128" s="50"/>
      <c r="J128" s="45"/>
      <c r="K128" s="2"/>
      <c r="L128" s="50"/>
      <c r="M128" s="45"/>
      <c r="N128" s="2"/>
      <c r="O128" s="50"/>
      <c r="P128" s="12"/>
      <c r="Q128" s="53"/>
      <c r="R128" s="289">
        <f t="shared" si="1"/>
        <v>0</v>
      </c>
      <c r="S128" s="42"/>
    </row>
    <row r="129" spans="2:19" ht="18" hidden="1" customHeight="1" x14ac:dyDescent="0.15">
      <c r="B129" s="545">
        <v>121</v>
      </c>
      <c r="C129" s="546"/>
      <c r="D129" s="137"/>
      <c r="E129" s="137"/>
      <c r="F129" s="60"/>
      <c r="G129" s="49"/>
      <c r="H129" s="12"/>
      <c r="I129" s="50"/>
      <c r="J129" s="45"/>
      <c r="K129" s="2"/>
      <c r="L129" s="50"/>
      <c r="M129" s="45"/>
      <c r="N129" s="2"/>
      <c r="O129" s="50"/>
      <c r="P129" s="12"/>
      <c r="Q129" s="53"/>
      <c r="R129" s="289">
        <f t="shared" si="1"/>
        <v>0</v>
      </c>
      <c r="S129" s="42"/>
    </row>
    <row r="130" spans="2:19" ht="18" hidden="1" customHeight="1" x14ac:dyDescent="0.15">
      <c r="B130" s="545">
        <v>122</v>
      </c>
      <c r="C130" s="546"/>
      <c r="D130" s="137"/>
      <c r="E130" s="137"/>
      <c r="F130" s="60"/>
      <c r="G130" s="49"/>
      <c r="H130" s="12"/>
      <c r="I130" s="50"/>
      <c r="J130" s="45"/>
      <c r="K130" s="2"/>
      <c r="L130" s="50"/>
      <c r="M130" s="45"/>
      <c r="N130" s="2"/>
      <c r="O130" s="50"/>
      <c r="P130" s="12"/>
      <c r="Q130" s="53"/>
      <c r="R130" s="289">
        <f t="shared" si="1"/>
        <v>0</v>
      </c>
      <c r="S130" s="42"/>
    </row>
    <row r="131" spans="2:19" ht="18" hidden="1" customHeight="1" x14ac:dyDescent="0.15">
      <c r="B131" s="545">
        <v>123</v>
      </c>
      <c r="C131" s="546"/>
      <c r="D131" s="137"/>
      <c r="E131" s="137"/>
      <c r="F131" s="60"/>
      <c r="G131" s="49"/>
      <c r="H131" s="12"/>
      <c r="I131" s="50"/>
      <c r="J131" s="45"/>
      <c r="K131" s="2"/>
      <c r="L131" s="50"/>
      <c r="M131" s="45"/>
      <c r="N131" s="2"/>
      <c r="O131" s="50"/>
      <c r="P131" s="12"/>
      <c r="Q131" s="53"/>
      <c r="R131" s="289">
        <f t="shared" si="1"/>
        <v>0</v>
      </c>
      <c r="S131" s="42"/>
    </row>
    <row r="132" spans="2:19" ht="18" hidden="1" customHeight="1" x14ac:dyDescent="0.15">
      <c r="B132" s="545">
        <v>124</v>
      </c>
      <c r="C132" s="546"/>
      <c r="D132" s="137"/>
      <c r="E132" s="137"/>
      <c r="F132" s="60"/>
      <c r="G132" s="49"/>
      <c r="H132" s="12"/>
      <c r="I132" s="50"/>
      <c r="J132" s="45"/>
      <c r="K132" s="2"/>
      <c r="L132" s="50"/>
      <c r="M132" s="45"/>
      <c r="N132" s="2"/>
      <c r="O132" s="50"/>
      <c r="P132" s="12"/>
      <c r="Q132" s="53"/>
      <c r="R132" s="289">
        <f t="shared" si="1"/>
        <v>0</v>
      </c>
      <c r="S132" s="42"/>
    </row>
    <row r="133" spans="2:19" ht="18" hidden="1" customHeight="1" x14ac:dyDescent="0.15">
      <c r="B133" s="545">
        <v>125</v>
      </c>
      <c r="C133" s="546"/>
      <c r="D133" s="137"/>
      <c r="E133" s="137"/>
      <c r="F133" s="60"/>
      <c r="G133" s="49"/>
      <c r="H133" s="12"/>
      <c r="I133" s="50"/>
      <c r="J133" s="45"/>
      <c r="K133" s="2"/>
      <c r="L133" s="50"/>
      <c r="M133" s="45"/>
      <c r="N133" s="2"/>
      <c r="O133" s="50"/>
      <c r="P133" s="12"/>
      <c r="Q133" s="53"/>
      <c r="R133" s="289">
        <f t="shared" si="1"/>
        <v>0</v>
      </c>
      <c r="S133" s="42"/>
    </row>
    <row r="134" spans="2:19" ht="18" hidden="1" customHeight="1" x14ac:dyDescent="0.15">
      <c r="B134" s="545">
        <v>126</v>
      </c>
      <c r="C134" s="546"/>
      <c r="D134" s="137"/>
      <c r="E134" s="137"/>
      <c r="F134" s="60"/>
      <c r="G134" s="49"/>
      <c r="H134" s="12"/>
      <c r="I134" s="50"/>
      <c r="J134" s="45"/>
      <c r="K134" s="2"/>
      <c r="L134" s="50"/>
      <c r="M134" s="45"/>
      <c r="N134" s="2"/>
      <c r="O134" s="50"/>
      <c r="P134" s="12"/>
      <c r="Q134" s="53"/>
      <c r="R134" s="289">
        <f t="shared" si="1"/>
        <v>0</v>
      </c>
      <c r="S134" s="42"/>
    </row>
    <row r="135" spans="2:19" ht="18" hidden="1" customHeight="1" x14ac:dyDescent="0.15">
      <c r="B135" s="545">
        <v>127</v>
      </c>
      <c r="C135" s="546"/>
      <c r="D135" s="137"/>
      <c r="E135" s="137"/>
      <c r="F135" s="60"/>
      <c r="G135" s="49"/>
      <c r="H135" s="12"/>
      <c r="I135" s="50"/>
      <c r="J135" s="45"/>
      <c r="K135" s="2"/>
      <c r="L135" s="50"/>
      <c r="M135" s="45"/>
      <c r="N135" s="2"/>
      <c r="O135" s="50"/>
      <c r="P135" s="12"/>
      <c r="Q135" s="53"/>
      <c r="R135" s="289">
        <f t="shared" si="1"/>
        <v>0</v>
      </c>
      <c r="S135" s="42"/>
    </row>
    <row r="136" spans="2:19" ht="18" hidden="1" customHeight="1" x14ac:dyDescent="0.15">
      <c r="B136" s="545">
        <v>128</v>
      </c>
      <c r="C136" s="546"/>
      <c r="D136" s="137"/>
      <c r="E136" s="137"/>
      <c r="F136" s="60"/>
      <c r="G136" s="49"/>
      <c r="H136" s="12"/>
      <c r="I136" s="50"/>
      <c r="J136" s="45"/>
      <c r="K136" s="2"/>
      <c r="L136" s="50"/>
      <c r="M136" s="45"/>
      <c r="N136" s="2"/>
      <c r="O136" s="50"/>
      <c r="P136" s="12"/>
      <c r="Q136" s="53"/>
      <c r="R136" s="289">
        <f t="shared" si="1"/>
        <v>0</v>
      </c>
      <c r="S136" s="42"/>
    </row>
    <row r="137" spans="2:19" ht="18" hidden="1" customHeight="1" x14ac:dyDescent="0.15">
      <c r="B137" s="545">
        <v>129</v>
      </c>
      <c r="C137" s="546"/>
      <c r="D137" s="137"/>
      <c r="E137" s="137"/>
      <c r="F137" s="60"/>
      <c r="G137" s="49"/>
      <c r="H137" s="12"/>
      <c r="I137" s="50"/>
      <c r="J137" s="45"/>
      <c r="K137" s="2"/>
      <c r="L137" s="50"/>
      <c r="M137" s="45"/>
      <c r="N137" s="2"/>
      <c r="O137" s="50"/>
      <c r="P137" s="12"/>
      <c r="Q137" s="53"/>
      <c r="R137" s="289">
        <f t="shared" si="1"/>
        <v>0</v>
      </c>
      <c r="S137" s="42"/>
    </row>
    <row r="138" spans="2:19" ht="18" hidden="1" customHeight="1" x14ac:dyDescent="0.15">
      <c r="B138" s="545">
        <v>130</v>
      </c>
      <c r="C138" s="546"/>
      <c r="D138" s="137"/>
      <c r="E138" s="137"/>
      <c r="F138" s="60"/>
      <c r="G138" s="49"/>
      <c r="H138" s="12"/>
      <c r="I138" s="50"/>
      <c r="J138" s="45"/>
      <c r="K138" s="2"/>
      <c r="L138" s="50"/>
      <c r="M138" s="45"/>
      <c r="N138" s="2"/>
      <c r="O138" s="50"/>
      <c r="P138" s="12"/>
      <c r="Q138" s="53"/>
      <c r="R138" s="289">
        <f t="shared" si="1"/>
        <v>0</v>
      </c>
      <c r="S138" s="42"/>
    </row>
    <row r="139" spans="2:19" ht="18" hidden="1" customHeight="1" x14ac:dyDescent="0.15">
      <c r="B139" s="545">
        <v>131</v>
      </c>
      <c r="C139" s="546"/>
      <c r="D139" s="137"/>
      <c r="E139" s="137"/>
      <c r="F139" s="60"/>
      <c r="G139" s="49"/>
      <c r="H139" s="12"/>
      <c r="I139" s="50"/>
      <c r="J139" s="45"/>
      <c r="K139" s="2"/>
      <c r="L139" s="50"/>
      <c r="M139" s="45"/>
      <c r="N139" s="2"/>
      <c r="O139" s="50"/>
      <c r="P139" s="12"/>
      <c r="Q139" s="53"/>
      <c r="R139" s="289">
        <f t="shared" si="1"/>
        <v>0</v>
      </c>
      <c r="S139" s="42"/>
    </row>
    <row r="140" spans="2:19" ht="18" hidden="1" customHeight="1" x14ac:dyDescent="0.15">
      <c r="B140" s="545">
        <v>132</v>
      </c>
      <c r="C140" s="546"/>
      <c r="D140" s="137"/>
      <c r="E140" s="137"/>
      <c r="F140" s="60"/>
      <c r="G140" s="49"/>
      <c r="H140" s="12"/>
      <c r="I140" s="50"/>
      <c r="J140" s="45"/>
      <c r="K140" s="2"/>
      <c r="L140" s="50"/>
      <c r="M140" s="45"/>
      <c r="N140" s="2"/>
      <c r="O140" s="50"/>
      <c r="P140" s="12"/>
      <c r="Q140" s="53"/>
      <c r="R140" s="289">
        <f t="shared" si="1"/>
        <v>0</v>
      </c>
      <c r="S140" s="42"/>
    </row>
    <row r="141" spans="2:19" ht="18" hidden="1" customHeight="1" x14ac:dyDescent="0.15">
      <c r="B141" s="545">
        <v>133</v>
      </c>
      <c r="C141" s="546"/>
      <c r="D141" s="137"/>
      <c r="E141" s="137"/>
      <c r="F141" s="60"/>
      <c r="G141" s="49"/>
      <c r="H141" s="12"/>
      <c r="I141" s="50"/>
      <c r="J141" s="45"/>
      <c r="K141" s="2"/>
      <c r="L141" s="50"/>
      <c r="M141" s="45"/>
      <c r="N141" s="2"/>
      <c r="O141" s="50"/>
      <c r="P141" s="12"/>
      <c r="Q141" s="53"/>
      <c r="R141" s="289">
        <f t="shared" si="1"/>
        <v>0</v>
      </c>
      <c r="S141" s="42"/>
    </row>
    <row r="142" spans="2:19" ht="18" hidden="1" customHeight="1" x14ac:dyDescent="0.15">
      <c r="B142" s="545">
        <v>134</v>
      </c>
      <c r="C142" s="546"/>
      <c r="D142" s="137"/>
      <c r="E142" s="137"/>
      <c r="F142" s="60"/>
      <c r="G142" s="49"/>
      <c r="H142" s="12"/>
      <c r="I142" s="50"/>
      <c r="J142" s="45"/>
      <c r="K142" s="2"/>
      <c r="L142" s="50"/>
      <c r="M142" s="45"/>
      <c r="N142" s="2"/>
      <c r="O142" s="50"/>
      <c r="P142" s="12"/>
      <c r="Q142" s="53"/>
      <c r="R142" s="289">
        <f t="shared" si="1"/>
        <v>0</v>
      </c>
      <c r="S142" s="42"/>
    </row>
    <row r="143" spans="2:19" ht="18" hidden="1" customHeight="1" x14ac:dyDescent="0.15">
      <c r="B143" s="545">
        <v>135</v>
      </c>
      <c r="C143" s="546"/>
      <c r="D143" s="137"/>
      <c r="E143" s="137"/>
      <c r="F143" s="60"/>
      <c r="G143" s="49"/>
      <c r="H143" s="12"/>
      <c r="I143" s="50"/>
      <c r="J143" s="45"/>
      <c r="K143" s="2"/>
      <c r="L143" s="50"/>
      <c r="M143" s="45"/>
      <c r="N143" s="2"/>
      <c r="O143" s="50"/>
      <c r="P143" s="12"/>
      <c r="Q143" s="53"/>
      <c r="R143" s="289">
        <f t="shared" si="1"/>
        <v>0</v>
      </c>
      <c r="S143" s="42"/>
    </row>
    <row r="144" spans="2:19" ht="18" hidden="1" customHeight="1" x14ac:dyDescent="0.15">
      <c r="B144" s="545">
        <v>136</v>
      </c>
      <c r="C144" s="546"/>
      <c r="D144" s="137"/>
      <c r="E144" s="137"/>
      <c r="F144" s="60"/>
      <c r="G144" s="49"/>
      <c r="H144" s="12"/>
      <c r="I144" s="50"/>
      <c r="J144" s="45"/>
      <c r="K144" s="2"/>
      <c r="L144" s="50"/>
      <c r="M144" s="45"/>
      <c r="N144" s="2"/>
      <c r="O144" s="50"/>
      <c r="P144" s="12"/>
      <c r="Q144" s="53"/>
      <c r="R144" s="289">
        <f t="shared" si="1"/>
        <v>0</v>
      </c>
      <c r="S144" s="42"/>
    </row>
    <row r="145" spans="2:19" ht="18" hidden="1" customHeight="1" x14ac:dyDescent="0.15">
      <c r="B145" s="545">
        <v>137</v>
      </c>
      <c r="C145" s="546"/>
      <c r="D145" s="137"/>
      <c r="E145" s="137"/>
      <c r="F145" s="60"/>
      <c r="G145" s="49"/>
      <c r="H145" s="12"/>
      <c r="I145" s="50"/>
      <c r="J145" s="45"/>
      <c r="K145" s="2"/>
      <c r="L145" s="50"/>
      <c r="M145" s="45"/>
      <c r="N145" s="2"/>
      <c r="O145" s="50"/>
      <c r="P145" s="12"/>
      <c r="Q145" s="53"/>
      <c r="R145" s="289">
        <f t="shared" si="1"/>
        <v>0</v>
      </c>
      <c r="S145" s="42"/>
    </row>
    <row r="146" spans="2:19" ht="18" hidden="1" customHeight="1" x14ac:dyDescent="0.15">
      <c r="B146" s="545">
        <v>138</v>
      </c>
      <c r="C146" s="546"/>
      <c r="D146" s="137"/>
      <c r="E146" s="137"/>
      <c r="F146" s="60"/>
      <c r="G146" s="49"/>
      <c r="H146" s="12"/>
      <c r="I146" s="50"/>
      <c r="J146" s="45"/>
      <c r="K146" s="2"/>
      <c r="L146" s="50"/>
      <c r="M146" s="45"/>
      <c r="N146" s="2"/>
      <c r="O146" s="50"/>
      <c r="P146" s="12"/>
      <c r="Q146" s="53"/>
      <c r="R146" s="289">
        <f t="shared" si="1"/>
        <v>0</v>
      </c>
      <c r="S146" s="42"/>
    </row>
    <row r="147" spans="2:19" ht="18" hidden="1" customHeight="1" x14ac:dyDescent="0.15">
      <c r="B147" s="545">
        <v>139</v>
      </c>
      <c r="C147" s="546"/>
      <c r="D147" s="137"/>
      <c r="E147" s="137"/>
      <c r="F147" s="60"/>
      <c r="G147" s="49"/>
      <c r="H147" s="12"/>
      <c r="I147" s="50"/>
      <c r="J147" s="45"/>
      <c r="K147" s="2"/>
      <c r="L147" s="50"/>
      <c r="M147" s="45"/>
      <c r="N147" s="2"/>
      <c r="O147" s="50"/>
      <c r="P147" s="12"/>
      <c r="Q147" s="53"/>
      <c r="R147" s="289">
        <f t="shared" si="1"/>
        <v>0</v>
      </c>
      <c r="S147" s="42"/>
    </row>
    <row r="148" spans="2:19" ht="18" hidden="1" customHeight="1" x14ac:dyDescent="0.15">
      <c r="B148" s="545">
        <v>140</v>
      </c>
      <c r="C148" s="546"/>
      <c r="D148" s="137"/>
      <c r="E148" s="137"/>
      <c r="F148" s="60"/>
      <c r="G148" s="49"/>
      <c r="H148" s="12"/>
      <c r="I148" s="50"/>
      <c r="J148" s="45"/>
      <c r="K148" s="2"/>
      <c r="L148" s="50"/>
      <c r="M148" s="45"/>
      <c r="N148" s="2"/>
      <c r="O148" s="50"/>
      <c r="P148" s="12"/>
      <c r="Q148" s="53"/>
      <c r="R148" s="289">
        <f t="shared" si="1"/>
        <v>0</v>
      </c>
      <c r="S148" s="42"/>
    </row>
    <row r="149" spans="2:19" ht="18" hidden="1" customHeight="1" x14ac:dyDescent="0.15">
      <c r="B149" s="545">
        <v>141</v>
      </c>
      <c r="C149" s="546"/>
      <c r="D149" s="137"/>
      <c r="E149" s="137"/>
      <c r="F149" s="60"/>
      <c r="G149" s="49"/>
      <c r="H149" s="12"/>
      <c r="I149" s="50"/>
      <c r="J149" s="45"/>
      <c r="K149" s="2"/>
      <c r="L149" s="50"/>
      <c r="M149" s="45"/>
      <c r="N149" s="2"/>
      <c r="O149" s="50"/>
      <c r="P149" s="12"/>
      <c r="Q149" s="53"/>
      <c r="R149" s="289">
        <f t="shared" si="1"/>
        <v>0</v>
      </c>
      <c r="S149" s="42"/>
    </row>
    <row r="150" spans="2:19" ht="18" hidden="1" customHeight="1" x14ac:dyDescent="0.15">
      <c r="B150" s="545">
        <v>142</v>
      </c>
      <c r="C150" s="546"/>
      <c r="D150" s="137"/>
      <c r="E150" s="137"/>
      <c r="F150" s="60"/>
      <c r="G150" s="49"/>
      <c r="H150" s="12"/>
      <c r="I150" s="50"/>
      <c r="J150" s="45"/>
      <c r="K150" s="2"/>
      <c r="L150" s="50"/>
      <c r="M150" s="45"/>
      <c r="N150" s="2"/>
      <c r="O150" s="50"/>
      <c r="P150" s="12"/>
      <c r="Q150" s="53"/>
      <c r="R150" s="289">
        <f t="shared" si="1"/>
        <v>0</v>
      </c>
      <c r="S150" s="42"/>
    </row>
    <row r="151" spans="2:19" ht="18" hidden="1" customHeight="1" x14ac:dyDescent="0.15">
      <c r="B151" s="545">
        <v>143</v>
      </c>
      <c r="C151" s="546"/>
      <c r="D151" s="137"/>
      <c r="E151" s="137"/>
      <c r="F151" s="60"/>
      <c r="G151" s="49"/>
      <c r="H151" s="12"/>
      <c r="I151" s="50"/>
      <c r="J151" s="45"/>
      <c r="K151" s="2"/>
      <c r="L151" s="50"/>
      <c r="M151" s="45"/>
      <c r="N151" s="2"/>
      <c r="O151" s="50"/>
      <c r="P151" s="12"/>
      <c r="Q151" s="53"/>
      <c r="R151" s="289">
        <f t="shared" si="1"/>
        <v>0</v>
      </c>
      <c r="S151" s="42"/>
    </row>
    <row r="152" spans="2:19" ht="18" hidden="1" customHeight="1" x14ac:dyDescent="0.15">
      <c r="B152" s="545">
        <v>144</v>
      </c>
      <c r="C152" s="546"/>
      <c r="D152" s="137"/>
      <c r="E152" s="137"/>
      <c r="F152" s="60"/>
      <c r="G152" s="49"/>
      <c r="H152" s="12"/>
      <c r="I152" s="50"/>
      <c r="J152" s="45"/>
      <c r="K152" s="2"/>
      <c r="L152" s="50"/>
      <c r="M152" s="45"/>
      <c r="N152" s="2"/>
      <c r="O152" s="50"/>
      <c r="P152" s="12"/>
      <c r="Q152" s="53"/>
      <c r="R152" s="289">
        <f t="shared" si="1"/>
        <v>0</v>
      </c>
      <c r="S152" s="42"/>
    </row>
    <row r="153" spans="2:19" ht="18" hidden="1" customHeight="1" x14ac:dyDescent="0.15">
      <c r="B153" s="545">
        <v>145</v>
      </c>
      <c r="C153" s="546"/>
      <c r="D153" s="137"/>
      <c r="E153" s="137"/>
      <c r="F153" s="60"/>
      <c r="G153" s="49"/>
      <c r="H153" s="12"/>
      <c r="I153" s="50"/>
      <c r="J153" s="45"/>
      <c r="K153" s="2"/>
      <c r="L153" s="50"/>
      <c r="M153" s="45"/>
      <c r="N153" s="2"/>
      <c r="O153" s="50"/>
      <c r="P153" s="12"/>
      <c r="Q153" s="53"/>
      <c r="R153" s="289">
        <f t="shared" si="1"/>
        <v>0</v>
      </c>
      <c r="S153" s="42"/>
    </row>
    <row r="154" spans="2:19" ht="18" hidden="1" customHeight="1" x14ac:dyDescent="0.15">
      <c r="B154" s="545">
        <v>146</v>
      </c>
      <c r="C154" s="546"/>
      <c r="D154" s="137"/>
      <c r="E154" s="137"/>
      <c r="F154" s="60"/>
      <c r="G154" s="49"/>
      <c r="H154" s="12"/>
      <c r="I154" s="50"/>
      <c r="J154" s="45"/>
      <c r="K154" s="2"/>
      <c r="L154" s="50"/>
      <c r="M154" s="45"/>
      <c r="N154" s="2"/>
      <c r="O154" s="50"/>
      <c r="P154" s="12"/>
      <c r="Q154" s="53"/>
      <c r="R154" s="289">
        <f t="shared" si="1"/>
        <v>0</v>
      </c>
      <c r="S154" s="42"/>
    </row>
    <row r="155" spans="2:19" ht="18" hidden="1" customHeight="1" x14ac:dyDescent="0.15">
      <c r="B155" s="545">
        <v>147</v>
      </c>
      <c r="C155" s="546"/>
      <c r="D155" s="137"/>
      <c r="E155" s="137"/>
      <c r="F155" s="60"/>
      <c r="G155" s="49"/>
      <c r="H155" s="12"/>
      <c r="I155" s="50"/>
      <c r="J155" s="45"/>
      <c r="K155" s="2"/>
      <c r="L155" s="50"/>
      <c r="M155" s="45"/>
      <c r="N155" s="2"/>
      <c r="O155" s="50"/>
      <c r="P155" s="12"/>
      <c r="Q155" s="53"/>
      <c r="R155" s="289">
        <f t="shared" si="1"/>
        <v>0</v>
      </c>
      <c r="S155" s="42"/>
    </row>
    <row r="156" spans="2:19" ht="18" hidden="1" customHeight="1" x14ac:dyDescent="0.15">
      <c r="B156" s="545">
        <v>148</v>
      </c>
      <c r="C156" s="546"/>
      <c r="D156" s="137"/>
      <c r="E156" s="137"/>
      <c r="F156" s="60"/>
      <c r="G156" s="49"/>
      <c r="H156" s="12"/>
      <c r="I156" s="50"/>
      <c r="J156" s="45"/>
      <c r="K156" s="2"/>
      <c r="L156" s="50"/>
      <c r="M156" s="45"/>
      <c r="N156" s="2"/>
      <c r="O156" s="50"/>
      <c r="P156" s="12"/>
      <c r="Q156" s="53"/>
      <c r="R156" s="289">
        <f t="shared" si="1"/>
        <v>0</v>
      </c>
      <c r="S156" s="42"/>
    </row>
    <row r="157" spans="2:19" ht="18" hidden="1" customHeight="1" x14ac:dyDescent="0.15">
      <c r="B157" s="545">
        <v>149</v>
      </c>
      <c r="C157" s="546"/>
      <c r="D157" s="137"/>
      <c r="E157" s="137"/>
      <c r="F157" s="60"/>
      <c r="G157" s="49"/>
      <c r="H157" s="12"/>
      <c r="I157" s="50"/>
      <c r="J157" s="45"/>
      <c r="K157" s="2"/>
      <c r="L157" s="50"/>
      <c r="M157" s="45"/>
      <c r="N157" s="2"/>
      <c r="O157" s="50"/>
      <c r="P157" s="12"/>
      <c r="Q157" s="53"/>
      <c r="R157" s="289">
        <f t="shared" si="1"/>
        <v>0</v>
      </c>
      <c r="S157" s="42"/>
    </row>
    <row r="158" spans="2:19" ht="18" hidden="1" customHeight="1" x14ac:dyDescent="0.15">
      <c r="B158" s="547">
        <v>150</v>
      </c>
      <c r="C158" s="548"/>
      <c r="D158" s="98"/>
      <c r="E158" s="98"/>
      <c r="F158" s="99"/>
      <c r="G158" s="100"/>
      <c r="H158" s="13"/>
      <c r="I158" s="101"/>
      <c r="J158" s="47"/>
      <c r="K158" s="102"/>
      <c r="L158" s="101"/>
      <c r="M158" s="47"/>
      <c r="N158" s="102"/>
      <c r="O158" s="101"/>
      <c r="P158" s="13"/>
      <c r="Q158" s="59"/>
      <c r="R158" s="290">
        <f t="shared" si="1"/>
        <v>0</v>
      </c>
      <c r="S158" s="103"/>
    </row>
    <row r="159" spans="2:19" ht="7.5" customHeight="1" x14ac:dyDescent="0.15">
      <c r="B159" s="291"/>
      <c r="C159" s="218"/>
      <c r="D159" s="91"/>
      <c r="E159" s="91"/>
      <c r="F159" s="94"/>
      <c r="G159" s="92"/>
      <c r="H159" s="95"/>
      <c r="I159" s="96"/>
      <c r="J159" s="97"/>
      <c r="K159" s="92"/>
      <c r="L159" s="96"/>
      <c r="M159" s="97"/>
      <c r="N159" s="92"/>
      <c r="O159" s="96"/>
      <c r="P159" s="95"/>
      <c r="Q159" s="92"/>
      <c r="R159" s="219"/>
      <c r="S159" s="93"/>
    </row>
    <row r="160" spans="2:19" ht="18" customHeight="1" x14ac:dyDescent="0.15">
      <c r="B160" s="218"/>
      <c r="C160" s="218"/>
      <c r="D160" s="91"/>
      <c r="E160" s="91"/>
      <c r="F160" s="94"/>
      <c r="G160" s="92"/>
      <c r="H160" s="95"/>
      <c r="I160" s="96"/>
      <c r="J160" s="97"/>
      <c r="K160" s="92"/>
      <c r="L160" s="292" t="s">
        <v>189</v>
      </c>
      <c r="M160" s="551"/>
      <c r="N160" s="552"/>
      <c r="O160" s="220"/>
      <c r="P160" s="119"/>
      <c r="Q160" s="293" t="s">
        <v>188</v>
      </c>
      <c r="R160" s="221"/>
      <c r="S160" s="219"/>
    </row>
    <row r="161" spans="2:25" ht="13.5" customHeight="1" x14ac:dyDescent="0.15">
      <c r="B161" s="284" t="s">
        <v>121</v>
      </c>
      <c r="C161" s="218"/>
      <c r="D161" s="91"/>
      <c r="E161" s="91"/>
      <c r="F161" s="94"/>
      <c r="G161" s="92"/>
      <c r="H161" s="95"/>
      <c r="I161" s="96"/>
      <c r="J161" s="97"/>
      <c r="K161" s="92"/>
      <c r="L161" s="96"/>
      <c r="M161" s="97"/>
      <c r="N161" s="92"/>
      <c r="O161" s="96"/>
      <c r="P161" s="95"/>
      <c r="Q161" s="92"/>
      <c r="R161" s="219"/>
      <c r="S161" s="93"/>
    </row>
    <row r="162" spans="2:25" ht="13.5" customHeight="1" x14ac:dyDescent="0.15">
      <c r="C162" s="203" t="str">
        <f>IF(様式１!$S$9="","",様式１!$S$9)</f>
        <v/>
      </c>
    </row>
    <row r="163" spans="2:25" ht="25.5" customHeight="1" x14ac:dyDescent="0.15">
      <c r="B163" s="204" t="str">
        <f>B3</f>
        <v xml:space="preserve">【 事業収支予算書 内訳（感染症防止対策経費） 】 </v>
      </c>
      <c r="C163" s="204"/>
      <c r="D163" s="222"/>
    </row>
    <row r="164" spans="2:25" ht="25.5" customHeight="1" x14ac:dyDescent="0.15">
      <c r="B164" s="223"/>
      <c r="C164" s="223"/>
      <c r="D164" s="222"/>
    </row>
    <row r="165" spans="2:25" ht="21.75" customHeight="1" x14ac:dyDescent="0.15">
      <c r="B165" s="210"/>
      <c r="C165" s="210"/>
      <c r="D165" s="224"/>
      <c r="E165" s="224"/>
      <c r="F165" s="210"/>
      <c r="G165" s="524" t="s">
        <v>2</v>
      </c>
      <c r="H165" s="525"/>
      <c r="I165" s="525"/>
      <c r="J165" s="525"/>
      <c r="K165" s="525"/>
      <c r="L165" s="526"/>
      <c r="M165" s="225"/>
      <c r="N165" s="96"/>
      <c r="O165" s="96"/>
      <c r="P165" s="96"/>
      <c r="Q165" s="96"/>
      <c r="R165" s="96"/>
    </row>
    <row r="166" spans="2:25" ht="21.75" customHeight="1" x14ac:dyDescent="0.15">
      <c r="B166" s="226"/>
      <c r="C166" s="226"/>
      <c r="D166" s="224"/>
      <c r="E166" s="224"/>
      <c r="F166" s="210"/>
      <c r="G166" s="527"/>
      <c r="H166" s="528"/>
      <c r="I166" s="528"/>
      <c r="J166" s="528"/>
      <c r="K166" s="528"/>
      <c r="L166" s="529"/>
      <c r="M166" s="225"/>
      <c r="N166" s="96"/>
      <c r="O166" s="96"/>
      <c r="P166" s="96"/>
      <c r="Q166" s="96"/>
      <c r="R166" s="96"/>
    </row>
    <row r="167" spans="2:25" ht="21" customHeight="1" x14ac:dyDescent="0.15">
      <c r="B167" s="211" t="s">
        <v>5</v>
      </c>
      <c r="C167" s="211"/>
      <c r="D167" s="213"/>
      <c r="E167" s="213"/>
      <c r="F167" s="213"/>
      <c r="G167" s="213"/>
      <c r="H167" s="213"/>
      <c r="I167" s="213"/>
      <c r="J167" s="213"/>
      <c r="K167" s="213"/>
      <c r="R167" s="232" t="s">
        <v>6</v>
      </c>
    </row>
    <row r="168" spans="2:25" s="227" customFormat="1" ht="36" customHeight="1" x14ac:dyDescent="0.15">
      <c r="B168" s="539" t="s">
        <v>42</v>
      </c>
      <c r="C168" s="540"/>
      <c r="D168" s="515" t="s">
        <v>3</v>
      </c>
      <c r="E168" s="516"/>
      <c r="F168" s="286" t="s">
        <v>19</v>
      </c>
      <c r="G168" s="294"/>
      <c r="H168" s="295" t="s">
        <v>14</v>
      </c>
      <c r="I168" s="217" t="s">
        <v>20</v>
      </c>
      <c r="J168" s="216" t="s">
        <v>13</v>
      </c>
      <c r="K168" s="287" t="s">
        <v>15</v>
      </c>
      <c r="L168" s="217" t="s">
        <v>20</v>
      </c>
      <c r="M168" s="216" t="s">
        <v>22</v>
      </c>
      <c r="N168" s="287" t="s">
        <v>15</v>
      </c>
      <c r="O168" s="217" t="s">
        <v>23</v>
      </c>
      <c r="P168" s="216" t="s">
        <v>24</v>
      </c>
      <c r="Q168" s="217" t="s">
        <v>25</v>
      </c>
      <c r="R168" s="296" t="s">
        <v>4</v>
      </c>
      <c r="Y168" s="19"/>
    </row>
    <row r="169" spans="2:25" ht="18" customHeight="1" x14ac:dyDescent="0.15">
      <c r="B169" s="568">
        <v>1</v>
      </c>
      <c r="C169" s="569"/>
      <c r="D169" s="536"/>
      <c r="E169" s="537"/>
      <c r="F169" s="132"/>
      <c r="G169" s="54"/>
      <c r="H169" s="14"/>
      <c r="I169" s="57"/>
      <c r="J169" s="46"/>
      <c r="K169" s="10"/>
      <c r="L169" s="57"/>
      <c r="M169" s="46"/>
      <c r="N169" s="10"/>
      <c r="O169" s="57"/>
      <c r="P169" s="14"/>
      <c r="Q169" s="58"/>
      <c r="R169" s="255">
        <f>IF(H169="",0,INT(SUM(PRODUCT(H169,J169,M169),P169)))</f>
        <v>0</v>
      </c>
    </row>
    <row r="170" spans="2:25" ht="18" customHeight="1" x14ac:dyDescent="0.15">
      <c r="B170" s="549">
        <v>2</v>
      </c>
      <c r="C170" s="550"/>
      <c r="D170" s="519"/>
      <c r="E170" s="520"/>
      <c r="F170" s="131"/>
      <c r="G170" s="55"/>
      <c r="H170" s="14"/>
      <c r="I170" s="57"/>
      <c r="J170" s="46"/>
      <c r="K170" s="10"/>
      <c r="L170" s="57"/>
      <c r="M170" s="46"/>
      <c r="N170" s="10"/>
      <c r="O170" s="57"/>
      <c r="P170" s="14"/>
      <c r="Q170" s="53"/>
      <c r="R170" s="255">
        <f t="shared" ref="R170:R186" si="2">IF(H170="",0,INT(SUM(PRODUCT(H170,J170,M170),P170)))</f>
        <v>0</v>
      </c>
    </row>
    <row r="171" spans="2:25" ht="18" customHeight="1" x14ac:dyDescent="0.15">
      <c r="B171" s="549">
        <v>3</v>
      </c>
      <c r="C171" s="550"/>
      <c r="D171" s="519"/>
      <c r="E171" s="520"/>
      <c r="F171" s="132"/>
      <c r="G171" s="55"/>
      <c r="H171" s="12"/>
      <c r="I171" s="57"/>
      <c r="J171" s="46"/>
      <c r="K171" s="10"/>
      <c r="L171" s="57"/>
      <c r="M171" s="46"/>
      <c r="N171" s="10"/>
      <c r="O171" s="57"/>
      <c r="P171" s="14"/>
      <c r="Q171" s="53"/>
      <c r="R171" s="255">
        <f t="shared" si="2"/>
        <v>0</v>
      </c>
    </row>
    <row r="172" spans="2:25" ht="18" customHeight="1" x14ac:dyDescent="0.15">
      <c r="B172" s="549">
        <v>4</v>
      </c>
      <c r="C172" s="550"/>
      <c r="D172" s="519"/>
      <c r="E172" s="520"/>
      <c r="F172" s="132"/>
      <c r="G172" s="55"/>
      <c r="H172" s="12"/>
      <c r="I172" s="57"/>
      <c r="J172" s="46"/>
      <c r="K172" s="10"/>
      <c r="L172" s="57"/>
      <c r="M172" s="46"/>
      <c r="N172" s="10"/>
      <c r="O172" s="57"/>
      <c r="P172" s="14"/>
      <c r="Q172" s="53"/>
      <c r="R172" s="255">
        <f t="shared" si="2"/>
        <v>0</v>
      </c>
    </row>
    <row r="173" spans="2:25" ht="18" customHeight="1" x14ac:dyDescent="0.15">
      <c r="B173" s="549">
        <v>5</v>
      </c>
      <c r="C173" s="550"/>
      <c r="D173" s="484"/>
      <c r="E173" s="538"/>
      <c r="F173" s="132"/>
      <c r="G173" s="55"/>
      <c r="H173" s="12"/>
      <c r="I173" s="57"/>
      <c r="J173" s="46"/>
      <c r="K173" s="10"/>
      <c r="L173" s="57"/>
      <c r="M173" s="46"/>
      <c r="N173" s="10"/>
      <c r="O173" s="57"/>
      <c r="P173" s="14"/>
      <c r="Q173" s="53"/>
      <c r="R173" s="255">
        <f t="shared" si="2"/>
        <v>0</v>
      </c>
    </row>
    <row r="174" spans="2:25" ht="18" customHeight="1" x14ac:dyDescent="0.15">
      <c r="B174" s="549">
        <v>6</v>
      </c>
      <c r="C174" s="550"/>
      <c r="D174" s="484"/>
      <c r="E174" s="485"/>
      <c r="F174" s="132"/>
      <c r="G174" s="55"/>
      <c r="H174" s="12"/>
      <c r="I174" s="57"/>
      <c r="J174" s="46"/>
      <c r="K174" s="10"/>
      <c r="L174" s="57"/>
      <c r="M174" s="46"/>
      <c r="N174" s="10"/>
      <c r="O174" s="57"/>
      <c r="P174" s="14"/>
      <c r="Q174" s="53"/>
      <c r="R174" s="255">
        <f t="shared" si="2"/>
        <v>0</v>
      </c>
    </row>
    <row r="175" spans="2:25" ht="18" customHeight="1" x14ac:dyDescent="0.15">
      <c r="B175" s="549">
        <v>7</v>
      </c>
      <c r="C175" s="550"/>
      <c r="D175" s="484"/>
      <c r="E175" s="485"/>
      <c r="F175" s="132"/>
      <c r="G175" s="55"/>
      <c r="H175" s="12"/>
      <c r="I175" s="57"/>
      <c r="J175" s="46"/>
      <c r="K175" s="10"/>
      <c r="L175" s="57"/>
      <c r="M175" s="46"/>
      <c r="N175" s="10"/>
      <c r="O175" s="57"/>
      <c r="P175" s="14"/>
      <c r="Q175" s="53"/>
      <c r="R175" s="255">
        <f t="shared" si="2"/>
        <v>0</v>
      </c>
    </row>
    <row r="176" spans="2:25" ht="18" customHeight="1" x14ac:dyDescent="0.15">
      <c r="B176" s="549">
        <v>8</v>
      </c>
      <c r="C176" s="550"/>
      <c r="D176" s="484"/>
      <c r="E176" s="485"/>
      <c r="F176" s="132"/>
      <c r="G176" s="55"/>
      <c r="H176" s="12"/>
      <c r="I176" s="57"/>
      <c r="J176" s="46"/>
      <c r="K176" s="10"/>
      <c r="L176" s="57"/>
      <c r="M176" s="46"/>
      <c r="N176" s="10"/>
      <c r="O176" s="57"/>
      <c r="P176" s="14"/>
      <c r="Q176" s="53"/>
      <c r="R176" s="255">
        <f t="shared" si="2"/>
        <v>0</v>
      </c>
    </row>
    <row r="177" spans="1:18" ht="18" customHeight="1" x14ac:dyDescent="0.15">
      <c r="B177" s="549">
        <v>9</v>
      </c>
      <c r="C177" s="550"/>
      <c r="D177" s="484"/>
      <c r="E177" s="485"/>
      <c r="F177" s="132"/>
      <c r="G177" s="55"/>
      <c r="H177" s="12"/>
      <c r="I177" s="57"/>
      <c r="J177" s="46"/>
      <c r="K177" s="10"/>
      <c r="L177" s="57"/>
      <c r="M177" s="46"/>
      <c r="N177" s="10"/>
      <c r="O177" s="57"/>
      <c r="P177" s="14"/>
      <c r="Q177" s="53"/>
      <c r="R177" s="255">
        <f t="shared" si="2"/>
        <v>0</v>
      </c>
    </row>
    <row r="178" spans="1:18" ht="18" customHeight="1" x14ac:dyDescent="0.15">
      <c r="B178" s="549">
        <v>10</v>
      </c>
      <c r="C178" s="550"/>
      <c r="D178" s="484"/>
      <c r="E178" s="485"/>
      <c r="F178" s="132"/>
      <c r="G178" s="55"/>
      <c r="H178" s="12"/>
      <c r="I178" s="57"/>
      <c r="J178" s="46"/>
      <c r="K178" s="10"/>
      <c r="L178" s="57"/>
      <c r="M178" s="46"/>
      <c r="N178" s="10"/>
      <c r="O178" s="57"/>
      <c r="P178" s="14"/>
      <c r="Q178" s="53"/>
      <c r="R178" s="255">
        <f t="shared" si="2"/>
        <v>0</v>
      </c>
    </row>
    <row r="179" spans="1:18" ht="18" customHeight="1" x14ac:dyDescent="0.15">
      <c r="B179" s="549">
        <v>11</v>
      </c>
      <c r="C179" s="550"/>
      <c r="D179" s="484"/>
      <c r="E179" s="485"/>
      <c r="F179" s="132"/>
      <c r="G179" s="55"/>
      <c r="H179" s="12"/>
      <c r="I179" s="57"/>
      <c r="J179" s="46"/>
      <c r="K179" s="10"/>
      <c r="L179" s="57"/>
      <c r="M179" s="46"/>
      <c r="N179" s="10"/>
      <c r="O179" s="57"/>
      <c r="P179" s="14"/>
      <c r="Q179" s="53"/>
      <c r="R179" s="255">
        <f t="shared" si="2"/>
        <v>0</v>
      </c>
    </row>
    <row r="180" spans="1:18" ht="18" customHeight="1" x14ac:dyDescent="0.15">
      <c r="B180" s="549">
        <v>12</v>
      </c>
      <c r="C180" s="550"/>
      <c r="D180" s="484"/>
      <c r="E180" s="485"/>
      <c r="F180" s="132"/>
      <c r="G180" s="55"/>
      <c r="H180" s="12"/>
      <c r="I180" s="57"/>
      <c r="J180" s="46"/>
      <c r="K180" s="10"/>
      <c r="L180" s="57"/>
      <c r="M180" s="46"/>
      <c r="N180" s="10"/>
      <c r="O180" s="57"/>
      <c r="P180" s="14"/>
      <c r="Q180" s="53"/>
      <c r="R180" s="255">
        <f t="shared" si="2"/>
        <v>0</v>
      </c>
    </row>
    <row r="181" spans="1:18" ht="18" customHeight="1" x14ac:dyDescent="0.15">
      <c r="B181" s="549">
        <v>13</v>
      </c>
      <c r="C181" s="550"/>
      <c r="D181" s="484"/>
      <c r="E181" s="485"/>
      <c r="F181" s="132"/>
      <c r="G181" s="55"/>
      <c r="H181" s="12"/>
      <c r="I181" s="57"/>
      <c r="J181" s="46"/>
      <c r="K181" s="10"/>
      <c r="L181" s="57"/>
      <c r="M181" s="46"/>
      <c r="N181" s="10"/>
      <c r="O181" s="57"/>
      <c r="P181" s="14"/>
      <c r="Q181" s="53"/>
      <c r="R181" s="255">
        <f t="shared" si="2"/>
        <v>0</v>
      </c>
    </row>
    <row r="182" spans="1:18" ht="18" customHeight="1" x14ac:dyDescent="0.15">
      <c r="B182" s="549">
        <v>14</v>
      </c>
      <c r="C182" s="550"/>
      <c r="D182" s="484"/>
      <c r="E182" s="485"/>
      <c r="F182" s="132"/>
      <c r="G182" s="55"/>
      <c r="H182" s="12"/>
      <c r="I182" s="57"/>
      <c r="J182" s="46"/>
      <c r="K182" s="10"/>
      <c r="L182" s="57"/>
      <c r="M182" s="46"/>
      <c r="N182" s="10"/>
      <c r="O182" s="57"/>
      <c r="P182" s="14"/>
      <c r="Q182" s="53"/>
      <c r="R182" s="255">
        <f t="shared" si="2"/>
        <v>0</v>
      </c>
    </row>
    <row r="183" spans="1:18" ht="18" customHeight="1" x14ac:dyDescent="0.15">
      <c r="B183" s="549">
        <v>15</v>
      </c>
      <c r="C183" s="550"/>
      <c r="D183" s="484"/>
      <c r="E183" s="485"/>
      <c r="F183" s="132"/>
      <c r="G183" s="55"/>
      <c r="H183" s="12"/>
      <c r="I183" s="57"/>
      <c r="J183" s="46"/>
      <c r="K183" s="10"/>
      <c r="L183" s="57"/>
      <c r="M183" s="46"/>
      <c r="N183" s="10"/>
      <c r="O183" s="57"/>
      <c r="P183" s="14"/>
      <c r="Q183" s="53"/>
      <c r="R183" s="255">
        <f t="shared" si="2"/>
        <v>0</v>
      </c>
    </row>
    <row r="184" spans="1:18" ht="18" customHeight="1" x14ac:dyDescent="0.15">
      <c r="B184" s="549">
        <v>16</v>
      </c>
      <c r="C184" s="550"/>
      <c r="D184" s="484"/>
      <c r="E184" s="485"/>
      <c r="F184" s="132"/>
      <c r="G184" s="55"/>
      <c r="H184" s="12"/>
      <c r="I184" s="57"/>
      <c r="J184" s="46"/>
      <c r="K184" s="10"/>
      <c r="L184" s="57"/>
      <c r="M184" s="46"/>
      <c r="N184" s="10"/>
      <c r="O184" s="57"/>
      <c r="P184" s="14"/>
      <c r="Q184" s="53"/>
      <c r="R184" s="255">
        <f t="shared" si="2"/>
        <v>0</v>
      </c>
    </row>
    <row r="185" spans="1:18" ht="18" customHeight="1" x14ac:dyDescent="0.15">
      <c r="B185" s="549">
        <v>17</v>
      </c>
      <c r="C185" s="550"/>
      <c r="D185" s="484"/>
      <c r="E185" s="485"/>
      <c r="F185" s="132"/>
      <c r="G185" s="55"/>
      <c r="H185" s="12"/>
      <c r="I185" s="57"/>
      <c r="J185" s="46"/>
      <c r="K185" s="10"/>
      <c r="L185" s="57"/>
      <c r="M185" s="46"/>
      <c r="N185" s="10"/>
      <c r="O185" s="57"/>
      <c r="P185" s="14"/>
      <c r="Q185" s="53"/>
      <c r="R185" s="255">
        <f t="shared" si="2"/>
        <v>0</v>
      </c>
    </row>
    <row r="186" spans="1:18" ht="18" customHeight="1" x14ac:dyDescent="0.15">
      <c r="B186" s="549">
        <v>18</v>
      </c>
      <c r="C186" s="550"/>
      <c r="D186" s="484"/>
      <c r="E186" s="485"/>
      <c r="F186" s="132"/>
      <c r="G186" s="55"/>
      <c r="H186" s="12"/>
      <c r="I186" s="57"/>
      <c r="J186" s="46"/>
      <c r="K186" s="10"/>
      <c r="L186" s="57"/>
      <c r="M186" s="46"/>
      <c r="N186" s="10"/>
      <c r="O186" s="57"/>
      <c r="P186" s="14"/>
      <c r="Q186" s="53"/>
      <c r="R186" s="255">
        <f t="shared" si="2"/>
        <v>0</v>
      </c>
    </row>
    <row r="187" spans="1:18" ht="18" customHeight="1" x14ac:dyDescent="0.15">
      <c r="B187" s="549">
        <v>19</v>
      </c>
      <c r="C187" s="550"/>
      <c r="D187" s="486" t="s">
        <v>88</v>
      </c>
      <c r="E187" s="487"/>
      <c r="F187" s="132" t="s">
        <v>243</v>
      </c>
      <c r="G187" s="55"/>
      <c r="H187" s="12"/>
      <c r="I187" s="57"/>
      <c r="J187" s="46"/>
      <c r="K187" s="10"/>
      <c r="L187" s="57"/>
      <c r="M187" s="46"/>
      <c r="N187" s="10"/>
      <c r="O187" s="57"/>
      <c r="P187" s="14"/>
      <c r="Q187" s="53"/>
      <c r="R187" s="255">
        <f>別紙１!N23</f>
        <v>0</v>
      </c>
    </row>
    <row r="188" spans="1:18" ht="18" customHeight="1" x14ac:dyDescent="0.15">
      <c r="B188" s="566">
        <v>20</v>
      </c>
      <c r="C188" s="567"/>
      <c r="D188" s="522" t="s">
        <v>217</v>
      </c>
      <c r="E188" s="523"/>
      <c r="F188" s="133"/>
      <c r="G188" s="56"/>
      <c r="H188" s="13"/>
      <c r="I188" s="73"/>
      <c r="J188" s="47"/>
      <c r="K188" s="74"/>
      <c r="L188" s="73"/>
      <c r="M188" s="47"/>
      <c r="N188" s="74"/>
      <c r="O188" s="73"/>
      <c r="P188" s="13"/>
      <c r="Q188" s="59"/>
      <c r="R188" s="256">
        <f>E225-G197-G198</f>
        <v>0</v>
      </c>
    </row>
    <row r="189" spans="1:18" ht="7.5" customHeight="1" x14ac:dyDescent="0.15">
      <c r="B189" s="228"/>
      <c r="C189" s="228"/>
      <c r="D189" s="229"/>
      <c r="E189" s="230"/>
      <c r="F189" s="104"/>
      <c r="G189" s="105"/>
      <c r="H189" s="95"/>
      <c r="I189" s="106"/>
      <c r="J189" s="97"/>
      <c r="K189" s="107"/>
      <c r="L189" s="106"/>
      <c r="M189" s="97"/>
      <c r="N189" s="107"/>
      <c r="O189" s="106"/>
      <c r="P189" s="95"/>
      <c r="Q189" s="92"/>
      <c r="R189" s="219"/>
    </row>
    <row r="190" spans="1:18" ht="18" customHeight="1" x14ac:dyDescent="0.15">
      <c r="L190" s="292" t="s">
        <v>189</v>
      </c>
      <c r="M190" s="551"/>
      <c r="N190" s="552"/>
      <c r="O190" s="220"/>
      <c r="P190" s="119"/>
      <c r="Q190" s="293" t="s">
        <v>188</v>
      </c>
      <c r="R190" s="221"/>
    </row>
    <row r="191" spans="1:18" x14ac:dyDescent="0.15">
      <c r="A191" s="301"/>
      <c r="B191" s="302"/>
      <c r="C191" s="302"/>
      <c r="D191" s="301"/>
      <c r="E191" s="301"/>
      <c r="F191" s="301"/>
      <c r="G191" s="301"/>
      <c r="H191" s="301"/>
      <c r="I191" s="301"/>
    </row>
    <row r="192" spans="1:18" ht="20.100000000000001" customHeight="1" x14ac:dyDescent="0.15">
      <c r="A192" s="301"/>
      <c r="B192" s="40" t="s">
        <v>36</v>
      </c>
      <c r="C192" s="40"/>
      <c r="D192" s="40"/>
      <c r="E192" s="40"/>
      <c r="F192" s="301"/>
      <c r="G192" s="301"/>
      <c r="H192" s="301"/>
      <c r="I192" s="301"/>
    </row>
    <row r="193" spans="1:25" ht="20.100000000000001" customHeight="1" x14ac:dyDescent="0.15">
      <c r="A193" s="301"/>
      <c r="B193" s="303" t="s">
        <v>5</v>
      </c>
      <c r="C193" s="303"/>
      <c r="D193" s="303"/>
      <c r="E193" s="303"/>
      <c r="F193" s="301"/>
      <c r="G193" s="507" t="s">
        <v>6</v>
      </c>
      <c r="H193" s="508"/>
      <c r="I193" s="508"/>
    </row>
    <row r="194" spans="1:25" ht="20.100000000000001" customHeight="1" x14ac:dyDescent="0.15">
      <c r="A194" s="301"/>
      <c r="B194" s="509" t="s">
        <v>0</v>
      </c>
      <c r="C194" s="509"/>
      <c r="D194" s="509"/>
      <c r="E194" s="509"/>
      <c r="F194" s="510"/>
      <c r="G194" s="511" t="s">
        <v>37</v>
      </c>
      <c r="H194" s="510"/>
      <c r="I194" s="510"/>
    </row>
    <row r="195" spans="1:25" ht="20.100000000000001" customHeight="1" x14ac:dyDescent="0.15">
      <c r="A195" s="301"/>
      <c r="B195" s="501" t="s">
        <v>41</v>
      </c>
      <c r="C195" s="502"/>
      <c r="D195" s="495" t="s">
        <v>29</v>
      </c>
      <c r="E195" s="496"/>
      <c r="F195" s="497"/>
      <c r="G195" s="512">
        <f>SUMIFS($R$169:$R$188,$D$169:$D$188,D195)</f>
        <v>0</v>
      </c>
      <c r="H195" s="513"/>
      <c r="I195" s="514"/>
    </row>
    <row r="196" spans="1:25" ht="20.100000000000001" customHeight="1" x14ac:dyDescent="0.15">
      <c r="A196" s="301"/>
      <c r="B196" s="503"/>
      <c r="C196" s="504"/>
      <c r="D196" s="495" t="s">
        <v>30</v>
      </c>
      <c r="E196" s="496"/>
      <c r="F196" s="497"/>
      <c r="G196" s="512">
        <f>SUMIFS($R$169:$R$188,$D$169:$D$188,D196)</f>
        <v>0</v>
      </c>
      <c r="H196" s="513"/>
      <c r="I196" s="514"/>
    </row>
    <row r="197" spans="1:25" ht="20.100000000000001" customHeight="1" x14ac:dyDescent="0.15">
      <c r="A197" s="301"/>
      <c r="B197" s="505"/>
      <c r="C197" s="506"/>
      <c r="D197" s="496" t="s">
        <v>40</v>
      </c>
      <c r="E197" s="496"/>
      <c r="F197" s="497"/>
      <c r="G197" s="512">
        <f>SUM($G$195:$I$196)</f>
        <v>0</v>
      </c>
      <c r="H197" s="530"/>
      <c r="I197" s="531"/>
    </row>
    <row r="198" spans="1:25" ht="19.5" customHeight="1" x14ac:dyDescent="0.15">
      <c r="A198" s="301"/>
      <c r="B198" s="495" t="s">
        <v>117</v>
      </c>
      <c r="C198" s="496"/>
      <c r="D198" s="496"/>
      <c r="E198" s="496"/>
      <c r="F198" s="497"/>
      <c r="G198" s="512">
        <f>SUMIFS($R$169:$R$188,$D$169:$D$188,B198)</f>
        <v>0</v>
      </c>
      <c r="H198" s="513"/>
      <c r="I198" s="514"/>
    </row>
    <row r="199" spans="1:25" ht="19.5" customHeight="1" x14ac:dyDescent="0.15">
      <c r="A199" s="301"/>
      <c r="B199" s="495" t="s">
        <v>218</v>
      </c>
      <c r="C199" s="496"/>
      <c r="D199" s="496"/>
      <c r="E199" s="496"/>
      <c r="F199" s="497"/>
      <c r="G199" s="498">
        <f>SUMIFS($R$169:$R$188,$D$169:$D$188,#REF!)</f>
        <v>0</v>
      </c>
      <c r="H199" s="499"/>
      <c r="I199" s="500"/>
    </row>
    <row r="200" spans="1:25" ht="19.5" customHeight="1" x14ac:dyDescent="0.15">
      <c r="A200" s="301"/>
      <c r="B200" s="495" t="s">
        <v>38</v>
      </c>
      <c r="C200" s="496"/>
      <c r="D200" s="496"/>
      <c r="E200" s="496"/>
      <c r="F200" s="497"/>
      <c r="G200" s="512">
        <f>SUM($G$198:$I$199)</f>
        <v>0</v>
      </c>
      <c r="H200" s="513"/>
      <c r="I200" s="514"/>
    </row>
    <row r="201" spans="1:25" ht="19.5" customHeight="1" x14ac:dyDescent="0.15">
      <c r="A201" s="301"/>
      <c r="B201" s="304"/>
      <c r="C201" s="304"/>
      <c r="D201" s="304"/>
      <c r="E201" s="304"/>
      <c r="F201" s="302"/>
      <c r="G201" s="305"/>
      <c r="H201" s="306"/>
      <c r="I201" s="306"/>
    </row>
    <row r="202" spans="1:25" ht="19.5" customHeight="1" x14ac:dyDescent="0.15">
      <c r="A202" s="301"/>
      <c r="B202" s="304"/>
      <c r="C202" s="304"/>
      <c r="D202" s="304"/>
      <c r="E202" s="304"/>
      <c r="F202" s="302"/>
      <c r="G202" s="305"/>
      <c r="H202" s="306"/>
      <c r="I202" s="306"/>
    </row>
    <row r="203" spans="1:25" ht="19.5" customHeight="1" x14ac:dyDescent="0.15">
      <c r="A203" s="301"/>
      <c r="B203" s="303" t="s">
        <v>1</v>
      </c>
      <c r="C203" s="303"/>
      <c r="D203" s="303"/>
      <c r="E203" s="303"/>
      <c r="F203" s="307"/>
      <c r="G203" s="301"/>
      <c r="H203" s="301"/>
      <c r="I203" s="301"/>
    </row>
    <row r="204" spans="1:25" ht="19.5" customHeight="1" x14ac:dyDescent="0.15">
      <c r="A204" s="301"/>
      <c r="B204" s="570"/>
      <c r="C204" s="571"/>
      <c r="D204" s="308" t="s">
        <v>11</v>
      </c>
      <c r="E204" s="532" t="s">
        <v>37</v>
      </c>
      <c r="F204" s="533"/>
      <c r="G204" s="533"/>
      <c r="H204" s="309"/>
      <c r="I204" s="309"/>
      <c r="J204" s="238"/>
      <c r="K204" s="238"/>
      <c r="L204" s="238"/>
      <c r="M204" s="238"/>
      <c r="N204" s="238"/>
      <c r="O204" s="238"/>
      <c r="W204" s="1"/>
      <c r="Y204" s="202"/>
    </row>
    <row r="205" spans="1:25" ht="19.5" customHeight="1" x14ac:dyDescent="0.15">
      <c r="A205" s="301"/>
      <c r="B205" s="560" t="s">
        <v>12</v>
      </c>
      <c r="C205" s="561"/>
      <c r="D205" s="310" t="s">
        <v>207</v>
      </c>
      <c r="E205" s="521">
        <f t="shared" ref="E205:E213" si="3">SUMIFS($R$9:$R$158,$D$9:$D$158,$D205,$S$9:$S$158,"")</f>
        <v>0</v>
      </c>
      <c r="F205" s="492"/>
      <c r="G205" s="492"/>
      <c r="H205" s="309"/>
      <c r="I205" s="309"/>
      <c r="J205" s="238"/>
      <c r="K205" s="238"/>
      <c r="L205" s="238"/>
      <c r="M205" s="238"/>
      <c r="N205" s="238"/>
      <c r="O205" s="238"/>
      <c r="W205" s="1"/>
      <c r="Y205" s="202"/>
    </row>
    <row r="206" spans="1:25" ht="19.5" customHeight="1" x14ac:dyDescent="0.15">
      <c r="A206" s="301"/>
      <c r="B206" s="562"/>
      <c r="C206" s="563"/>
      <c r="D206" s="124" t="s">
        <v>208</v>
      </c>
      <c r="E206" s="521">
        <f t="shared" si="3"/>
        <v>0</v>
      </c>
      <c r="F206" s="492"/>
      <c r="G206" s="492"/>
      <c r="H206" s="309"/>
      <c r="I206" s="309"/>
      <c r="J206" s="238"/>
      <c r="K206" s="238"/>
      <c r="L206" s="238"/>
      <c r="M206" s="238"/>
      <c r="N206" s="238"/>
      <c r="O206" s="238"/>
      <c r="W206" s="1"/>
      <c r="Y206" s="202"/>
    </row>
    <row r="207" spans="1:25" ht="19.5" customHeight="1" x14ac:dyDescent="0.15">
      <c r="A207" s="301"/>
      <c r="B207" s="562"/>
      <c r="C207" s="563"/>
      <c r="D207" s="124" t="s">
        <v>209</v>
      </c>
      <c r="E207" s="521">
        <f t="shared" si="3"/>
        <v>0</v>
      </c>
      <c r="F207" s="492"/>
      <c r="G207" s="492"/>
      <c r="H207" s="309"/>
      <c r="I207" s="309"/>
      <c r="J207" s="238"/>
      <c r="K207" s="238"/>
      <c r="L207" s="238"/>
      <c r="M207" s="238"/>
      <c r="N207" s="238"/>
      <c r="O207" s="238"/>
      <c r="W207" s="1"/>
      <c r="Y207" s="202"/>
    </row>
    <row r="208" spans="1:25" ht="19.5" customHeight="1" x14ac:dyDescent="0.15">
      <c r="A208" s="301"/>
      <c r="B208" s="562"/>
      <c r="C208" s="563"/>
      <c r="D208" s="124" t="s">
        <v>210</v>
      </c>
      <c r="E208" s="521">
        <f t="shared" si="3"/>
        <v>0</v>
      </c>
      <c r="F208" s="492"/>
      <c r="G208" s="492"/>
      <c r="H208" s="309"/>
      <c r="I208" s="309"/>
      <c r="J208" s="238"/>
      <c r="K208" s="238"/>
      <c r="L208" s="238"/>
      <c r="M208" s="238"/>
      <c r="N208" s="238"/>
      <c r="O208" s="238"/>
      <c r="W208" s="1"/>
      <c r="Y208" s="202"/>
    </row>
    <row r="209" spans="1:25" ht="19.5" customHeight="1" x14ac:dyDescent="0.15">
      <c r="A209" s="301"/>
      <c r="B209" s="562"/>
      <c r="C209" s="563"/>
      <c r="D209" s="124" t="s">
        <v>211</v>
      </c>
      <c r="E209" s="521">
        <f t="shared" si="3"/>
        <v>0</v>
      </c>
      <c r="F209" s="492"/>
      <c r="G209" s="492"/>
      <c r="H209" s="309"/>
      <c r="I209" s="309"/>
      <c r="J209" s="238"/>
      <c r="K209" s="238"/>
      <c r="L209" s="238"/>
      <c r="M209" s="238"/>
      <c r="N209" s="238"/>
      <c r="O209" s="238"/>
      <c r="W209" s="1"/>
      <c r="Y209" s="202"/>
    </row>
    <row r="210" spans="1:25" ht="19.5" customHeight="1" x14ac:dyDescent="0.15">
      <c r="A210" s="301"/>
      <c r="B210" s="562"/>
      <c r="C210" s="563"/>
      <c r="D210" s="124" t="s">
        <v>212</v>
      </c>
      <c r="E210" s="521">
        <f t="shared" si="3"/>
        <v>0</v>
      </c>
      <c r="F210" s="492"/>
      <c r="G210" s="492"/>
      <c r="H210" s="309"/>
      <c r="I210" s="309"/>
      <c r="J210" s="238"/>
      <c r="K210" s="238"/>
      <c r="L210" s="238"/>
      <c r="M210" s="238"/>
      <c r="N210" s="238"/>
      <c r="O210" s="238"/>
      <c r="W210" s="1"/>
      <c r="Y210" s="202"/>
    </row>
    <row r="211" spans="1:25" ht="20.100000000000001" customHeight="1" x14ac:dyDescent="0.15">
      <c r="A211" s="301"/>
      <c r="B211" s="562"/>
      <c r="C211" s="563"/>
      <c r="D211" s="310" t="s">
        <v>213</v>
      </c>
      <c r="E211" s="521">
        <f t="shared" si="3"/>
        <v>0</v>
      </c>
      <c r="F211" s="492"/>
      <c r="G211" s="492"/>
      <c r="H211" s="309"/>
      <c r="I211" s="309"/>
      <c r="J211" s="238"/>
      <c r="K211" s="238"/>
      <c r="L211" s="238"/>
      <c r="M211" s="238"/>
      <c r="N211" s="238"/>
      <c r="O211" s="238"/>
      <c r="W211" s="1"/>
      <c r="Y211" s="202"/>
    </row>
    <row r="212" spans="1:25" ht="20.100000000000001" customHeight="1" x14ac:dyDescent="0.15">
      <c r="A212" s="301"/>
      <c r="B212" s="562"/>
      <c r="C212" s="563"/>
      <c r="D212" s="310" t="s">
        <v>214</v>
      </c>
      <c r="E212" s="521">
        <f t="shared" si="3"/>
        <v>0</v>
      </c>
      <c r="F212" s="492"/>
      <c r="G212" s="492"/>
      <c r="H212" s="309"/>
      <c r="I212" s="309"/>
      <c r="J212" s="238"/>
      <c r="K212" s="238"/>
      <c r="L212" s="238"/>
      <c r="M212" s="238"/>
      <c r="N212" s="238"/>
      <c r="O212" s="238"/>
      <c r="W212" s="1"/>
      <c r="Y212" s="202"/>
    </row>
    <row r="213" spans="1:25" ht="20.100000000000001" customHeight="1" x14ac:dyDescent="0.15">
      <c r="A213" s="301"/>
      <c r="B213" s="562"/>
      <c r="C213" s="563"/>
      <c r="D213" s="310" t="s">
        <v>215</v>
      </c>
      <c r="E213" s="521">
        <f t="shared" si="3"/>
        <v>0</v>
      </c>
      <c r="F213" s="492"/>
      <c r="G213" s="492"/>
      <c r="H213" s="309"/>
      <c r="I213" s="309"/>
      <c r="J213" s="238"/>
      <c r="K213" s="238"/>
      <c r="L213" s="238"/>
      <c r="M213" s="238"/>
      <c r="N213" s="238"/>
      <c r="O213" s="238"/>
      <c r="W213" s="1"/>
      <c r="Y213" s="202"/>
    </row>
    <row r="214" spans="1:25" ht="20.100000000000001" customHeight="1" x14ac:dyDescent="0.15">
      <c r="A214" s="301"/>
      <c r="B214" s="564"/>
      <c r="C214" s="565"/>
      <c r="D214" s="311" t="s">
        <v>118</v>
      </c>
      <c r="E214" s="521">
        <f>SUM($E$205:$G$213)</f>
        <v>0</v>
      </c>
      <c r="F214" s="492"/>
      <c r="G214" s="492"/>
      <c r="H214" s="309"/>
      <c r="I214" s="309"/>
      <c r="J214" s="238"/>
      <c r="K214" s="238"/>
      <c r="L214" s="238"/>
      <c r="M214" s="238"/>
      <c r="N214" s="238"/>
      <c r="O214" s="238"/>
      <c r="W214" s="1"/>
      <c r="Y214" s="202"/>
    </row>
    <row r="215" spans="1:25" ht="20.100000000000001" customHeight="1" x14ac:dyDescent="0.15">
      <c r="A215" s="301"/>
      <c r="B215" s="554" t="s">
        <v>21</v>
      </c>
      <c r="C215" s="555"/>
      <c r="D215" s="310" t="s">
        <v>207</v>
      </c>
      <c r="E215" s="491">
        <f t="shared" ref="E215:E223" si="4">SUMIFS($R$9:$R$158,$D$9:$D$158,$D215,$S$9:$S$158,"○")</f>
        <v>0</v>
      </c>
      <c r="F215" s="492"/>
      <c r="G215" s="492"/>
      <c r="H215" s="309"/>
      <c r="I215" s="309"/>
      <c r="J215" s="238"/>
      <c r="K215" s="238"/>
      <c r="L215" s="238"/>
      <c r="M215" s="238"/>
      <c r="N215" s="238"/>
      <c r="O215" s="238"/>
      <c r="W215" s="1"/>
      <c r="Y215" s="202"/>
    </row>
    <row r="216" spans="1:25" ht="20.100000000000001" customHeight="1" x14ac:dyDescent="0.15">
      <c r="A216" s="301"/>
      <c r="B216" s="556"/>
      <c r="C216" s="557"/>
      <c r="D216" s="124" t="s">
        <v>208</v>
      </c>
      <c r="E216" s="491">
        <f t="shared" si="4"/>
        <v>0</v>
      </c>
      <c r="F216" s="492"/>
      <c r="G216" s="492"/>
      <c r="H216" s="309"/>
      <c r="I216" s="309"/>
      <c r="J216" s="238"/>
      <c r="K216" s="238"/>
      <c r="L216" s="238"/>
      <c r="M216" s="238"/>
      <c r="N216" s="238"/>
      <c r="O216" s="238"/>
      <c r="W216" s="1"/>
      <c r="Y216" s="202"/>
    </row>
    <row r="217" spans="1:25" ht="20.100000000000001" customHeight="1" x14ac:dyDescent="0.15">
      <c r="A217" s="301"/>
      <c r="B217" s="556"/>
      <c r="C217" s="557"/>
      <c r="D217" s="124" t="s">
        <v>209</v>
      </c>
      <c r="E217" s="491">
        <f t="shared" si="4"/>
        <v>0</v>
      </c>
      <c r="F217" s="492"/>
      <c r="G217" s="492"/>
      <c r="H217" s="309"/>
      <c r="I217" s="309"/>
      <c r="J217" s="238"/>
      <c r="K217" s="238"/>
      <c r="L217" s="238"/>
      <c r="M217" s="238"/>
      <c r="N217" s="238"/>
      <c r="O217" s="238"/>
      <c r="W217" s="1"/>
      <c r="Y217" s="202"/>
    </row>
    <row r="218" spans="1:25" ht="20.100000000000001" customHeight="1" x14ac:dyDescent="0.15">
      <c r="A218" s="301"/>
      <c r="B218" s="556"/>
      <c r="C218" s="557"/>
      <c r="D218" s="124" t="s">
        <v>210</v>
      </c>
      <c r="E218" s="491">
        <f t="shared" si="4"/>
        <v>0</v>
      </c>
      <c r="F218" s="492"/>
      <c r="G218" s="492"/>
      <c r="H218" s="309"/>
      <c r="I218" s="309"/>
      <c r="J218" s="238"/>
      <c r="K218" s="238"/>
      <c r="L218" s="238"/>
      <c r="M218" s="238"/>
      <c r="N218" s="238"/>
      <c r="O218" s="238"/>
      <c r="W218" s="1"/>
      <c r="Y218" s="202"/>
    </row>
    <row r="219" spans="1:25" ht="20.100000000000001" customHeight="1" x14ac:dyDescent="0.15">
      <c r="A219" s="301"/>
      <c r="B219" s="556"/>
      <c r="C219" s="557"/>
      <c r="D219" s="124" t="s">
        <v>211</v>
      </c>
      <c r="E219" s="491">
        <f t="shared" si="4"/>
        <v>0</v>
      </c>
      <c r="F219" s="492"/>
      <c r="G219" s="492"/>
      <c r="H219" s="309"/>
      <c r="I219" s="309"/>
      <c r="J219" s="238"/>
      <c r="K219" s="238"/>
      <c r="L219" s="238"/>
      <c r="M219" s="238"/>
      <c r="N219" s="238"/>
      <c r="O219" s="238"/>
      <c r="W219" s="1"/>
      <c r="Y219" s="202"/>
    </row>
    <row r="220" spans="1:25" ht="20.100000000000001" customHeight="1" x14ac:dyDescent="0.15">
      <c r="A220" s="301"/>
      <c r="B220" s="556"/>
      <c r="C220" s="557"/>
      <c r="D220" s="124" t="s">
        <v>212</v>
      </c>
      <c r="E220" s="491">
        <f t="shared" si="4"/>
        <v>0</v>
      </c>
      <c r="F220" s="492"/>
      <c r="G220" s="492"/>
      <c r="H220" s="309"/>
      <c r="I220" s="309"/>
      <c r="J220" s="238"/>
      <c r="K220" s="238"/>
      <c r="L220" s="238"/>
      <c r="M220" s="238"/>
      <c r="N220" s="238"/>
      <c r="O220" s="238"/>
      <c r="W220" s="1"/>
      <c r="Y220" s="202"/>
    </row>
    <row r="221" spans="1:25" ht="20.100000000000001" customHeight="1" x14ac:dyDescent="0.15">
      <c r="A221" s="301"/>
      <c r="B221" s="556"/>
      <c r="C221" s="557"/>
      <c r="D221" s="310" t="s">
        <v>213</v>
      </c>
      <c r="E221" s="491">
        <f t="shared" si="4"/>
        <v>0</v>
      </c>
      <c r="F221" s="492"/>
      <c r="G221" s="492"/>
      <c r="H221" s="309"/>
      <c r="I221" s="309"/>
      <c r="J221" s="238"/>
      <c r="K221" s="238"/>
      <c r="L221" s="238"/>
      <c r="M221" s="238"/>
      <c r="N221" s="238"/>
      <c r="O221" s="238"/>
      <c r="W221" s="1"/>
      <c r="Y221" s="202"/>
    </row>
    <row r="222" spans="1:25" ht="20.100000000000001" customHeight="1" x14ac:dyDescent="0.15">
      <c r="A222" s="301"/>
      <c r="B222" s="556"/>
      <c r="C222" s="557"/>
      <c r="D222" s="310" t="s">
        <v>214</v>
      </c>
      <c r="E222" s="491">
        <f t="shared" si="4"/>
        <v>0</v>
      </c>
      <c r="F222" s="492"/>
      <c r="G222" s="492"/>
      <c r="H222" s="309"/>
      <c r="I222" s="309"/>
      <c r="J222" s="238"/>
      <c r="K222" s="238"/>
      <c r="L222" s="238"/>
      <c r="M222" s="238"/>
      <c r="N222" s="238"/>
      <c r="O222" s="238"/>
      <c r="W222" s="1"/>
      <c r="Y222" s="202"/>
    </row>
    <row r="223" spans="1:25" ht="20.100000000000001" customHeight="1" x14ac:dyDescent="0.15">
      <c r="A223" s="301"/>
      <c r="B223" s="556"/>
      <c r="C223" s="557"/>
      <c r="D223" s="310" t="s">
        <v>215</v>
      </c>
      <c r="E223" s="491">
        <f t="shared" si="4"/>
        <v>0</v>
      </c>
      <c r="F223" s="492"/>
      <c r="G223" s="492"/>
      <c r="H223" s="309"/>
      <c r="I223" s="309"/>
      <c r="J223" s="238"/>
      <c r="K223" s="238"/>
      <c r="L223" s="238"/>
      <c r="M223" s="238"/>
      <c r="N223" s="238"/>
      <c r="O223" s="238"/>
      <c r="W223" s="1"/>
      <c r="Y223" s="202"/>
    </row>
    <row r="224" spans="1:25" ht="20.100000000000001" customHeight="1" thickBot="1" x14ac:dyDescent="0.2">
      <c r="A224" s="301"/>
      <c r="B224" s="558"/>
      <c r="C224" s="559"/>
      <c r="D224" s="110" t="s">
        <v>180</v>
      </c>
      <c r="E224" s="493">
        <f>SUM($E$215:$G$223)</f>
        <v>0</v>
      </c>
      <c r="F224" s="494"/>
      <c r="G224" s="494"/>
      <c r="H224" s="309"/>
      <c r="I224" s="309"/>
      <c r="J224" s="238"/>
      <c r="K224" s="238"/>
      <c r="L224" s="238"/>
      <c r="M224" s="238"/>
      <c r="N224" s="238"/>
      <c r="O224" s="238"/>
      <c r="W224" s="1"/>
      <c r="Y224" s="202"/>
    </row>
    <row r="225" spans="1:25" ht="20.100000000000001" customHeight="1" thickTop="1" x14ac:dyDescent="0.15">
      <c r="A225" s="301"/>
      <c r="B225" s="488" t="s">
        <v>39</v>
      </c>
      <c r="C225" s="489"/>
      <c r="D225" s="490"/>
      <c r="E225" s="543">
        <f>SUM($E$214,$E$224)</f>
        <v>0</v>
      </c>
      <c r="F225" s="544"/>
      <c r="G225" s="544"/>
      <c r="H225" s="309"/>
      <c r="I225" s="309"/>
      <c r="J225" s="238"/>
      <c r="K225" s="238"/>
      <c r="L225" s="238"/>
      <c r="M225" s="238"/>
      <c r="N225" s="238"/>
      <c r="O225" s="238"/>
      <c r="W225" s="1"/>
      <c r="Y225" s="202"/>
    </row>
    <row r="226" spans="1:25" x14ac:dyDescent="0.15">
      <c r="A226" s="301"/>
      <c r="B226" s="301"/>
      <c r="C226" s="301"/>
      <c r="D226" s="301"/>
      <c r="E226" s="301"/>
      <c r="F226" s="301"/>
      <c r="G226" s="301"/>
      <c r="H226" s="301"/>
      <c r="I226" s="301"/>
      <c r="X226" s="1"/>
      <c r="Y226" s="202"/>
    </row>
    <row r="227" spans="1:25" x14ac:dyDescent="0.15">
      <c r="A227" s="301"/>
      <c r="B227" s="301"/>
      <c r="C227" s="301"/>
      <c r="D227" s="301"/>
      <c r="E227" s="301"/>
      <c r="F227" s="301"/>
      <c r="G227" s="301"/>
      <c r="H227" s="301"/>
      <c r="I227" s="301"/>
    </row>
  </sheetData>
  <sheetProtection password="C6BE" sheet="1" objects="1" scenarios="1"/>
  <mergeCells count="244">
    <mergeCell ref="M160:N160"/>
    <mergeCell ref="M190:N190"/>
    <mergeCell ref="N5:S6"/>
    <mergeCell ref="B215:C224"/>
    <mergeCell ref="B205:C214"/>
    <mergeCell ref="B185:C185"/>
    <mergeCell ref="B186:C186"/>
    <mergeCell ref="B187:C187"/>
    <mergeCell ref="B188:C188"/>
    <mergeCell ref="B184:C184"/>
    <mergeCell ref="B169:C169"/>
    <mergeCell ref="B170:C170"/>
    <mergeCell ref="B171:C171"/>
    <mergeCell ref="B172:C172"/>
    <mergeCell ref="B173:C173"/>
    <mergeCell ref="B174:C174"/>
    <mergeCell ref="B175:C175"/>
    <mergeCell ref="B176:C176"/>
    <mergeCell ref="B177:C177"/>
    <mergeCell ref="B178:C178"/>
    <mergeCell ref="B179:C179"/>
    <mergeCell ref="B180:C180"/>
    <mergeCell ref="B204:C204"/>
    <mergeCell ref="B153:C153"/>
    <mergeCell ref="B154:C154"/>
    <mergeCell ref="B155:C155"/>
    <mergeCell ref="B156:C156"/>
    <mergeCell ref="B157:C157"/>
    <mergeCell ref="B158:C158"/>
    <mergeCell ref="B181:C181"/>
    <mergeCell ref="B182:C182"/>
    <mergeCell ref="B183:C183"/>
    <mergeCell ref="B168:C168"/>
    <mergeCell ref="B152:C152"/>
    <mergeCell ref="B143:C143"/>
    <mergeCell ref="B144:C144"/>
    <mergeCell ref="B145:C145"/>
    <mergeCell ref="B146:C146"/>
    <mergeCell ref="B147:C147"/>
    <mergeCell ref="B148:C148"/>
    <mergeCell ref="B149:C149"/>
    <mergeCell ref="B150:C150"/>
    <mergeCell ref="B151:C151"/>
    <mergeCell ref="B134:C134"/>
    <mergeCell ref="B135:C135"/>
    <mergeCell ref="B141:C141"/>
    <mergeCell ref="B142:C142"/>
    <mergeCell ref="B125:C125"/>
    <mergeCell ref="B126:C126"/>
    <mergeCell ref="B127:C127"/>
    <mergeCell ref="B128:C128"/>
    <mergeCell ref="B129:C129"/>
    <mergeCell ref="B130:C130"/>
    <mergeCell ref="B131:C131"/>
    <mergeCell ref="B132:C132"/>
    <mergeCell ref="B133:C133"/>
    <mergeCell ref="B136:C136"/>
    <mergeCell ref="B137:C137"/>
    <mergeCell ref="B138:C138"/>
    <mergeCell ref="B139:C139"/>
    <mergeCell ref="B140:C140"/>
    <mergeCell ref="B107:C107"/>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B88:C88"/>
    <mergeCell ref="B52:C52"/>
    <mergeCell ref="B66:C66"/>
    <mergeCell ref="B67:C67"/>
    <mergeCell ref="B68:C68"/>
    <mergeCell ref="B69:C69"/>
    <mergeCell ref="B70:C70"/>
    <mergeCell ref="B53:C53"/>
    <mergeCell ref="B54:C54"/>
    <mergeCell ref="B55:C55"/>
    <mergeCell ref="B56:C56"/>
    <mergeCell ref="B57:C57"/>
    <mergeCell ref="B58:C58"/>
    <mergeCell ref="B59:C59"/>
    <mergeCell ref="B60:C60"/>
    <mergeCell ref="B61:C61"/>
    <mergeCell ref="B62:C62"/>
    <mergeCell ref="B63:C63"/>
    <mergeCell ref="B64:C64"/>
    <mergeCell ref="B65:C65"/>
    <mergeCell ref="D183:E183"/>
    <mergeCell ref="B25:C25"/>
    <mergeCell ref="B26:C26"/>
    <mergeCell ref="B27:C27"/>
    <mergeCell ref="B28:C28"/>
    <mergeCell ref="B29:C29"/>
    <mergeCell ref="B30:C30"/>
    <mergeCell ref="B31:C31"/>
    <mergeCell ref="B32:C32"/>
    <mergeCell ref="B33:C33"/>
    <mergeCell ref="B34:C34"/>
    <mergeCell ref="B39:C39"/>
    <mergeCell ref="B40:C40"/>
    <mergeCell ref="B41:C41"/>
    <mergeCell ref="B42:C42"/>
    <mergeCell ref="B43:C43"/>
    <mergeCell ref="B44:C44"/>
    <mergeCell ref="B45:C45"/>
    <mergeCell ref="B46:C46"/>
    <mergeCell ref="B47:C47"/>
    <mergeCell ref="B48:C48"/>
    <mergeCell ref="B49:C49"/>
    <mergeCell ref="B50:C50"/>
    <mergeCell ref="B51:C51"/>
    <mergeCell ref="B37:C37"/>
    <mergeCell ref="B38:C38"/>
    <mergeCell ref="B17:C17"/>
    <mergeCell ref="B18:C18"/>
    <mergeCell ref="B19:C19"/>
    <mergeCell ref="B20:C20"/>
    <mergeCell ref="B21:C21"/>
    <mergeCell ref="B22:C22"/>
    <mergeCell ref="B23:C23"/>
    <mergeCell ref="B24:C24"/>
    <mergeCell ref="B10:C10"/>
    <mergeCell ref="B11:C11"/>
    <mergeCell ref="B12:C12"/>
    <mergeCell ref="B13:C13"/>
    <mergeCell ref="B14:C14"/>
    <mergeCell ref="B15:C15"/>
    <mergeCell ref="B16:C16"/>
    <mergeCell ref="B35:C35"/>
    <mergeCell ref="B36:C36"/>
    <mergeCell ref="E225:G225"/>
    <mergeCell ref="E214:G214"/>
    <mergeCell ref="E212:G212"/>
    <mergeCell ref="E213:G213"/>
    <mergeCell ref="E205:G205"/>
    <mergeCell ref="E206:G206"/>
    <mergeCell ref="E207:G207"/>
    <mergeCell ref="E208:G208"/>
    <mergeCell ref="E209:G209"/>
    <mergeCell ref="E211:G211"/>
    <mergeCell ref="G196:I196"/>
    <mergeCell ref="B198:F198"/>
    <mergeCell ref="G198:I198"/>
    <mergeCell ref="B200:F200"/>
    <mergeCell ref="E210:G210"/>
    <mergeCell ref="D195:F195"/>
    <mergeCell ref="D188:E188"/>
    <mergeCell ref="D184:E184"/>
    <mergeCell ref="G5:L5"/>
    <mergeCell ref="G6:L6"/>
    <mergeCell ref="G165:L165"/>
    <mergeCell ref="G166:L166"/>
    <mergeCell ref="G200:I200"/>
    <mergeCell ref="G197:I197"/>
    <mergeCell ref="E204:G204"/>
    <mergeCell ref="D5:E5"/>
    <mergeCell ref="D169:E169"/>
    <mergeCell ref="D173:E173"/>
    <mergeCell ref="D172:E172"/>
    <mergeCell ref="D171:E171"/>
    <mergeCell ref="D197:F197"/>
    <mergeCell ref="B8:C8"/>
    <mergeCell ref="B9:C9"/>
    <mergeCell ref="D180:E180"/>
    <mergeCell ref="D179:E179"/>
    <mergeCell ref="D178:E178"/>
    <mergeCell ref="D177:E177"/>
    <mergeCell ref="D176:E176"/>
    <mergeCell ref="D175:E175"/>
    <mergeCell ref="D174:E174"/>
    <mergeCell ref="D168:E168"/>
    <mergeCell ref="D6:E6"/>
    <mergeCell ref="D170:E170"/>
    <mergeCell ref="D181:E181"/>
    <mergeCell ref="D187:E187"/>
    <mergeCell ref="B225:D225"/>
    <mergeCell ref="D186:E186"/>
    <mergeCell ref="D185:E185"/>
    <mergeCell ref="E216:G216"/>
    <mergeCell ref="E217:G217"/>
    <mergeCell ref="E218:G218"/>
    <mergeCell ref="E219:G219"/>
    <mergeCell ref="E220:G220"/>
    <mergeCell ref="E221:G221"/>
    <mergeCell ref="E222:G222"/>
    <mergeCell ref="E223:G223"/>
    <mergeCell ref="E224:G224"/>
    <mergeCell ref="D196:F196"/>
    <mergeCell ref="B199:F199"/>
    <mergeCell ref="G199:I199"/>
    <mergeCell ref="B195:C197"/>
    <mergeCell ref="D182:E182"/>
    <mergeCell ref="E215:G215"/>
    <mergeCell ref="G193:I193"/>
    <mergeCell ref="B194:F194"/>
    <mergeCell ref="G194:I194"/>
    <mergeCell ref="G195:I195"/>
  </mergeCells>
  <phoneticPr fontId="5"/>
  <conditionalFormatting sqref="P50:P159 H50:H161 J50:J161 P161 M50:M159 M161 L160">
    <cfRule type="expression" dxfId="147" priority="437">
      <formula>INDIRECT(ADDRESS(ROW(),COLUMN()))=TRUNC(INDIRECT(ADDRESS(ROW(),COLUMN())))</formula>
    </cfRule>
  </conditionalFormatting>
  <conditionalFormatting sqref="P26:P49">
    <cfRule type="expression" dxfId="146" priority="433">
      <formula>INDIRECT(ADDRESS(ROW(),COLUMN()))=TRUNC(INDIRECT(ADDRESS(ROW(),COLUMN())))</formula>
    </cfRule>
  </conditionalFormatting>
  <conditionalFormatting sqref="H47:H49">
    <cfRule type="expression" dxfId="145" priority="436">
      <formula>INDIRECT(ADDRESS(ROW(),COLUMN()))=TRUNC(INDIRECT(ADDRESS(ROW(),COLUMN())))</formula>
    </cfRule>
  </conditionalFormatting>
  <conditionalFormatting sqref="J44 J47:J49">
    <cfRule type="expression" dxfId="144" priority="435">
      <formula>INDIRECT(ADDRESS(ROW(),COLUMN()))=TRUNC(INDIRECT(ADDRESS(ROW(),COLUMN())))</formula>
    </cfRule>
  </conditionalFormatting>
  <conditionalFormatting sqref="M28:M49">
    <cfRule type="expression" dxfId="143" priority="434">
      <formula>INDIRECT(ADDRESS(ROW(),COLUMN()))=TRUNC(INDIRECT(ADDRESS(ROW(),COLUMN())))</formula>
    </cfRule>
  </conditionalFormatting>
  <conditionalFormatting sqref="P9">
    <cfRule type="expression" dxfId="142" priority="431">
      <formula>INDIRECT(ADDRESS(ROW(),COLUMN()))=TRUNC(INDIRECT(ADDRESS(ROW(),COLUMN())))</formula>
    </cfRule>
  </conditionalFormatting>
  <conditionalFormatting sqref="M9">
    <cfRule type="expression" dxfId="141" priority="432">
      <formula>INDIRECT(ADDRESS(ROW(),COLUMN()))=TRUNC(INDIRECT(ADDRESS(ROW(),COLUMN())))</formula>
    </cfRule>
  </conditionalFormatting>
  <conditionalFormatting sqref="P10">
    <cfRule type="expression" dxfId="140" priority="429">
      <formula>INDIRECT(ADDRESS(ROW(),COLUMN()))=TRUNC(INDIRECT(ADDRESS(ROW(),COLUMN())))</formula>
    </cfRule>
  </conditionalFormatting>
  <conditionalFormatting sqref="M10">
    <cfRule type="expression" dxfId="139" priority="430">
      <formula>INDIRECT(ADDRESS(ROW(),COLUMN()))=TRUNC(INDIRECT(ADDRESS(ROW(),COLUMN())))</formula>
    </cfRule>
  </conditionalFormatting>
  <conditionalFormatting sqref="P11:P25">
    <cfRule type="expression" dxfId="138" priority="426">
      <formula>INDIRECT(ADDRESS(ROW(),COLUMN()))=TRUNC(INDIRECT(ADDRESS(ROW(),COLUMN())))</formula>
    </cfRule>
  </conditionalFormatting>
  <conditionalFormatting sqref="J20:J24">
    <cfRule type="expression" dxfId="137" priority="428">
      <formula>INDIRECT(ADDRESS(ROW(),COLUMN()))=TRUNC(INDIRECT(ADDRESS(ROW(),COLUMN())))</formula>
    </cfRule>
  </conditionalFormatting>
  <conditionalFormatting sqref="M11:M24">
    <cfRule type="expression" dxfId="136" priority="427">
      <formula>INDIRECT(ADDRESS(ROW(),COLUMN()))=TRUNC(INDIRECT(ADDRESS(ROW(),COLUMN())))</formula>
    </cfRule>
  </conditionalFormatting>
  <conditionalFormatting sqref="H9 H14">
    <cfRule type="expression" dxfId="135" priority="425">
      <formula>INDIRECT(ADDRESS(ROW(),COLUMN()))=TRUNC(INDIRECT(ADDRESS(ROW(),COLUMN())))</formula>
    </cfRule>
  </conditionalFormatting>
  <conditionalFormatting sqref="J9 J14">
    <cfRule type="expression" dxfId="134" priority="424">
      <formula>INDIRECT(ADDRESS(ROW(),COLUMN()))=TRUNC(INDIRECT(ADDRESS(ROW(),COLUMN())))</formula>
    </cfRule>
  </conditionalFormatting>
  <conditionalFormatting sqref="H11">
    <cfRule type="expression" dxfId="133" priority="423">
      <formula>INDIRECT(ADDRESS(ROW(),COLUMN()))=TRUNC(INDIRECT(ADDRESS(ROW(),COLUMN())))</formula>
    </cfRule>
  </conditionalFormatting>
  <conditionalFormatting sqref="J11">
    <cfRule type="expression" dxfId="132" priority="422">
      <formula>INDIRECT(ADDRESS(ROW(),COLUMN()))=TRUNC(INDIRECT(ADDRESS(ROW(),COLUMN())))</formula>
    </cfRule>
  </conditionalFormatting>
  <conditionalFormatting sqref="H13">
    <cfRule type="expression" dxfId="131" priority="421">
      <formula>INDIRECT(ADDRESS(ROW(),COLUMN()))=TRUNC(INDIRECT(ADDRESS(ROW(),COLUMN())))</formula>
    </cfRule>
  </conditionalFormatting>
  <conditionalFormatting sqref="J13">
    <cfRule type="expression" dxfId="130" priority="420">
      <formula>INDIRECT(ADDRESS(ROW(),COLUMN()))=TRUNC(INDIRECT(ADDRESS(ROW(),COLUMN())))</formula>
    </cfRule>
  </conditionalFormatting>
  <conditionalFormatting sqref="H10">
    <cfRule type="expression" dxfId="129" priority="419">
      <formula>INDIRECT(ADDRESS(ROW(),COLUMN()))=TRUNC(INDIRECT(ADDRESS(ROW(),COLUMN())))</formula>
    </cfRule>
  </conditionalFormatting>
  <conditionalFormatting sqref="J10">
    <cfRule type="expression" dxfId="128" priority="418">
      <formula>INDIRECT(ADDRESS(ROW(),COLUMN()))=TRUNC(INDIRECT(ADDRESS(ROW(),COLUMN())))</formula>
    </cfRule>
  </conditionalFormatting>
  <conditionalFormatting sqref="H12">
    <cfRule type="expression" dxfId="127" priority="417">
      <formula>INDIRECT(ADDRESS(ROW(),COLUMN()))=TRUNC(INDIRECT(ADDRESS(ROW(),COLUMN())))</formula>
    </cfRule>
  </conditionalFormatting>
  <conditionalFormatting sqref="J12">
    <cfRule type="expression" dxfId="126" priority="416">
      <formula>INDIRECT(ADDRESS(ROW(),COLUMN()))=TRUNC(INDIRECT(ADDRESS(ROW(),COLUMN())))</formula>
    </cfRule>
  </conditionalFormatting>
  <conditionalFormatting sqref="H15 H18">
    <cfRule type="expression" dxfId="125" priority="415">
      <formula>INDIRECT(ADDRESS(ROW(),COLUMN()))=TRUNC(INDIRECT(ADDRESS(ROW(),COLUMN())))</formula>
    </cfRule>
  </conditionalFormatting>
  <conditionalFormatting sqref="J15 J18">
    <cfRule type="expression" dxfId="124" priority="414">
      <formula>INDIRECT(ADDRESS(ROW(),COLUMN()))=TRUNC(INDIRECT(ADDRESS(ROW(),COLUMN())))</formula>
    </cfRule>
  </conditionalFormatting>
  <conditionalFormatting sqref="H16">
    <cfRule type="expression" dxfId="123" priority="413">
      <formula>INDIRECT(ADDRESS(ROW(),COLUMN()))=TRUNC(INDIRECT(ADDRESS(ROW(),COLUMN())))</formula>
    </cfRule>
  </conditionalFormatting>
  <conditionalFormatting sqref="J16">
    <cfRule type="expression" dxfId="122" priority="412">
      <formula>INDIRECT(ADDRESS(ROW(),COLUMN()))=TRUNC(INDIRECT(ADDRESS(ROW(),COLUMN())))</formula>
    </cfRule>
  </conditionalFormatting>
  <conditionalFormatting sqref="H17">
    <cfRule type="expression" dxfId="121" priority="411">
      <formula>INDIRECT(ADDRESS(ROW(),COLUMN()))=TRUNC(INDIRECT(ADDRESS(ROW(),COLUMN())))</formula>
    </cfRule>
  </conditionalFormatting>
  <conditionalFormatting sqref="J17">
    <cfRule type="expression" dxfId="120" priority="410">
      <formula>INDIRECT(ADDRESS(ROW(),COLUMN()))=TRUNC(INDIRECT(ADDRESS(ROW(),COLUMN())))</formula>
    </cfRule>
  </conditionalFormatting>
  <conditionalFormatting sqref="H19">
    <cfRule type="expression" dxfId="119" priority="409">
      <formula>INDIRECT(ADDRESS(ROW(),COLUMN()))=TRUNC(INDIRECT(ADDRESS(ROW(),COLUMN())))</formula>
    </cfRule>
  </conditionalFormatting>
  <conditionalFormatting sqref="J19">
    <cfRule type="expression" dxfId="118" priority="408">
      <formula>INDIRECT(ADDRESS(ROW(),COLUMN()))=TRUNC(INDIRECT(ADDRESS(ROW(),COLUMN())))</formula>
    </cfRule>
  </conditionalFormatting>
  <conditionalFormatting sqref="H20 H22">
    <cfRule type="expression" dxfId="117" priority="407">
      <formula>INDIRECT(ADDRESS(ROW(),COLUMN()))=TRUNC(INDIRECT(ADDRESS(ROW(),COLUMN())))</formula>
    </cfRule>
  </conditionalFormatting>
  <conditionalFormatting sqref="H21">
    <cfRule type="expression" dxfId="116" priority="406">
      <formula>INDIRECT(ADDRESS(ROW(),COLUMN()))=TRUNC(INDIRECT(ADDRESS(ROW(),COLUMN())))</formula>
    </cfRule>
  </conditionalFormatting>
  <conditionalFormatting sqref="H23:H24">
    <cfRule type="expression" dxfId="115" priority="405">
      <formula>INDIRECT(ADDRESS(ROW(),COLUMN()))=TRUNC(INDIRECT(ADDRESS(ROW(),COLUMN())))</formula>
    </cfRule>
  </conditionalFormatting>
  <conditionalFormatting sqref="H25:H27">
    <cfRule type="expression" dxfId="114" priority="404">
      <formula>INDIRECT(ADDRESS(ROW(),COLUMN()))=TRUNC(INDIRECT(ADDRESS(ROW(),COLUMN())))</formula>
    </cfRule>
  </conditionalFormatting>
  <conditionalFormatting sqref="J25:J27">
    <cfRule type="expression" dxfId="113" priority="403">
      <formula>INDIRECT(ADDRESS(ROW(),COLUMN()))=TRUNC(INDIRECT(ADDRESS(ROW(),COLUMN())))</formula>
    </cfRule>
  </conditionalFormatting>
  <conditionalFormatting sqref="M25:M27">
    <cfRule type="expression" dxfId="112" priority="402">
      <formula>INDIRECT(ADDRESS(ROW(),COLUMN()))=TRUNC(INDIRECT(ADDRESS(ROW(),COLUMN())))</formula>
    </cfRule>
  </conditionalFormatting>
  <conditionalFormatting sqref="H28:H29">
    <cfRule type="expression" dxfId="111" priority="401">
      <formula>INDIRECT(ADDRESS(ROW(),COLUMN()))=TRUNC(INDIRECT(ADDRESS(ROW(),COLUMN())))</formula>
    </cfRule>
  </conditionalFormatting>
  <conditionalFormatting sqref="J28:J29">
    <cfRule type="expression" dxfId="110" priority="400">
      <formula>INDIRECT(ADDRESS(ROW(),COLUMN()))=TRUNC(INDIRECT(ADDRESS(ROW(),COLUMN())))</formula>
    </cfRule>
  </conditionalFormatting>
  <conditionalFormatting sqref="H30:H31 H41 H43">
    <cfRule type="expression" dxfId="109" priority="399">
      <formula>INDIRECT(ADDRESS(ROW(),COLUMN()))=TRUNC(INDIRECT(ADDRESS(ROW(),COLUMN())))</formula>
    </cfRule>
  </conditionalFormatting>
  <conditionalFormatting sqref="J30:J31 J41 J43">
    <cfRule type="expression" dxfId="108" priority="398">
      <formula>INDIRECT(ADDRESS(ROW(),COLUMN()))=TRUNC(INDIRECT(ADDRESS(ROW(),COLUMN())))</formula>
    </cfRule>
  </conditionalFormatting>
  <conditionalFormatting sqref="H39">
    <cfRule type="expression" dxfId="107" priority="397">
      <formula>INDIRECT(ADDRESS(ROW(),COLUMN()))=TRUNC(INDIRECT(ADDRESS(ROW(),COLUMN())))</formula>
    </cfRule>
  </conditionalFormatting>
  <conditionalFormatting sqref="J39">
    <cfRule type="expression" dxfId="106" priority="396">
      <formula>INDIRECT(ADDRESS(ROW(),COLUMN()))=TRUNC(INDIRECT(ADDRESS(ROW(),COLUMN())))</formula>
    </cfRule>
  </conditionalFormatting>
  <conditionalFormatting sqref="H36">
    <cfRule type="expression" dxfId="105" priority="395">
      <formula>INDIRECT(ADDRESS(ROW(),COLUMN()))=TRUNC(INDIRECT(ADDRESS(ROW(),COLUMN())))</formula>
    </cfRule>
  </conditionalFormatting>
  <conditionalFormatting sqref="J36">
    <cfRule type="expression" dxfId="104" priority="394">
      <formula>INDIRECT(ADDRESS(ROW(),COLUMN()))=TRUNC(INDIRECT(ADDRESS(ROW(),COLUMN())))</formula>
    </cfRule>
  </conditionalFormatting>
  <conditionalFormatting sqref="H37">
    <cfRule type="expression" dxfId="103" priority="393">
      <formula>INDIRECT(ADDRESS(ROW(),COLUMN()))=TRUNC(INDIRECT(ADDRESS(ROW(),COLUMN())))</formula>
    </cfRule>
  </conditionalFormatting>
  <conditionalFormatting sqref="J37">
    <cfRule type="expression" dxfId="102" priority="392">
      <formula>INDIRECT(ADDRESS(ROW(),COLUMN()))=TRUNC(INDIRECT(ADDRESS(ROW(),COLUMN())))</formula>
    </cfRule>
  </conditionalFormatting>
  <conditionalFormatting sqref="H40">
    <cfRule type="expression" dxfId="101" priority="391">
      <formula>INDIRECT(ADDRESS(ROW(),COLUMN()))=TRUNC(INDIRECT(ADDRESS(ROW(),COLUMN())))</formula>
    </cfRule>
  </conditionalFormatting>
  <conditionalFormatting sqref="J40">
    <cfRule type="expression" dxfId="100" priority="390">
      <formula>INDIRECT(ADDRESS(ROW(),COLUMN()))=TRUNC(INDIRECT(ADDRESS(ROW(),COLUMN())))</formula>
    </cfRule>
  </conditionalFormatting>
  <conditionalFormatting sqref="H42">
    <cfRule type="expression" dxfId="99" priority="389">
      <formula>INDIRECT(ADDRESS(ROW(),COLUMN()))=TRUNC(INDIRECT(ADDRESS(ROW(),COLUMN())))</formula>
    </cfRule>
  </conditionalFormatting>
  <conditionalFormatting sqref="J42">
    <cfRule type="expression" dxfId="98" priority="388">
      <formula>INDIRECT(ADDRESS(ROW(),COLUMN()))=TRUNC(INDIRECT(ADDRESS(ROW(),COLUMN())))</formula>
    </cfRule>
  </conditionalFormatting>
  <conditionalFormatting sqref="H35">
    <cfRule type="expression" dxfId="97" priority="387">
      <formula>INDIRECT(ADDRESS(ROW(),COLUMN()))=TRUNC(INDIRECT(ADDRESS(ROW(),COLUMN())))</formula>
    </cfRule>
  </conditionalFormatting>
  <conditionalFormatting sqref="J35">
    <cfRule type="expression" dxfId="96" priority="386">
      <formula>INDIRECT(ADDRESS(ROW(),COLUMN()))=TRUNC(INDIRECT(ADDRESS(ROW(),COLUMN())))</formula>
    </cfRule>
  </conditionalFormatting>
  <conditionalFormatting sqref="H38">
    <cfRule type="expression" dxfId="95" priority="385">
      <formula>INDIRECT(ADDRESS(ROW(),COLUMN()))=TRUNC(INDIRECT(ADDRESS(ROW(),COLUMN())))</formula>
    </cfRule>
  </conditionalFormatting>
  <conditionalFormatting sqref="J38">
    <cfRule type="expression" dxfId="94" priority="384">
      <formula>INDIRECT(ADDRESS(ROW(),COLUMN()))=TRUNC(INDIRECT(ADDRESS(ROW(),COLUMN())))</formula>
    </cfRule>
  </conditionalFormatting>
  <conditionalFormatting sqref="H34">
    <cfRule type="expression" dxfId="93" priority="383">
      <formula>INDIRECT(ADDRESS(ROW(),COLUMN()))=TRUNC(INDIRECT(ADDRESS(ROW(),COLUMN())))</formula>
    </cfRule>
  </conditionalFormatting>
  <conditionalFormatting sqref="J34">
    <cfRule type="expression" dxfId="92" priority="382">
      <formula>INDIRECT(ADDRESS(ROW(),COLUMN()))=TRUNC(INDIRECT(ADDRESS(ROW(),COLUMN())))</formula>
    </cfRule>
  </conditionalFormatting>
  <conditionalFormatting sqref="H32">
    <cfRule type="expression" dxfId="91" priority="381">
      <formula>INDIRECT(ADDRESS(ROW(),COLUMN()))=TRUNC(INDIRECT(ADDRESS(ROW(),COLUMN())))</formula>
    </cfRule>
  </conditionalFormatting>
  <conditionalFormatting sqref="J32">
    <cfRule type="expression" dxfId="90" priority="380">
      <formula>INDIRECT(ADDRESS(ROW(),COLUMN()))=TRUNC(INDIRECT(ADDRESS(ROW(),COLUMN())))</formula>
    </cfRule>
  </conditionalFormatting>
  <conditionalFormatting sqref="H33">
    <cfRule type="expression" dxfId="89" priority="379">
      <formula>INDIRECT(ADDRESS(ROW(),COLUMN()))=TRUNC(INDIRECT(ADDRESS(ROW(),COLUMN())))</formula>
    </cfRule>
  </conditionalFormatting>
  <conditionalFormatting sqref="J33">
    <cfRule type="expression" dxfId="88" priority="378">
      <formula>INDIRECT(ADDRESS(ROW(),COLUMN()))=TRUNC(INDIRECT(ADDRESS(ROW(),COLUMN())))</formula>
    </cfRule>
  </conditionalFormatting>
  <conditionalFormatting sqref="H44">
    <cfRule type="expression" dxfId="87" priority="377">
      <formula>INDIRECT(ADDRESS(ROW(),COLUMN()))=TRUNC(INDIRECT(ADDRESS(ROW(),COLUMN())))</formula>
    </cfRule>
  </conditionalFormatting>
  <conditionalFormatting sqref="H45:H46">
    <cfRule type="expression" dxfId="86" priority="376">
      <formula>INDIRECT(ADDRESS(ROW(),COLUMN()))=TRUNC(INDIRECT(ADDRESS(ROW(),COLUMN())))</formula>
    </cfRule>
  </conditionalFormatting>
  <conditionalFormatting sqref="J45:J46">
    <cfRule type="expression" dxfId="85" priority="375">
      <formula>INDIRECT(ADDRESS(ROW(),COLUMN()))=TRUNC(INDIRECT(ADDRESS(ROW(),COLUMN())))</formula>
    </cfRule>
  </conditionalFormatting>
  <conditionalFormatting sqref="J169">
    <cfRule type="expression" dxfId="84" priority="370">
      <formula>INDIRECT(ADDRESS(ROW(),COLUMN()))=TRUNC(INDIRECT(ADDRESS(ROW(),COLUMN())))</formula>
    </cfRule>
  </conditionalFormatting>
  <conditionalFormatting sqref="M169">
    <cfRule type="expression" dxfId="83" priority="369">
      <formula>INDIRECT(ADDRESS(ROW(),COLUMN()))=TRUNC(INDIRECT(ADDRESS(ROW(),COLUMN())))</formula>
    </cfRule>
  </conditionalFormatting>
  <conditionalFormatting sqref="P169">
    <cfRule type="expression" dxfId="82" priority="359">
      <formula>INDIRECT(ADDRESS(ROW(),COLUMN()))=TRUNC(INDIRECT(ADDRESS(ROW(),COLUMN())))</formula>
    </cfRule>
  </conditionalFormatting>
  <conditionalFormatting sqref="H171:H189">
    <cfRule type="expression" dxfId="81" priority="356">
      <formula>INDIRECT(ADDRESS(ROW(),COLUMN()))=TRUNC(INDIRECT(ADDRESS(ROW(),COLUMN())))</formula>
    </cfRule>
  </conditionalFormatting>
  <conditionalFormatting sqref="J170:J189">
    <cfRule type="expression" dxfId="80" priority="355">
      <formula>INDIRECT(ADDRESS(ROW(),COLUMN()))=TRUNC(INDIRECT(ADDRESS(ROW(),COLUMN())))</formula>
    </cfRule>
  </conditionalFormatting>
  <conditionalFormatting sqref="M170:M189">
    <cfRule type="expression" dxfId="79" priority="354">
      <formula>INDIRECT(ADDRESS(ROW(),COLUMN()))=TRUNC(INDIRECT(ADDRESS(ROW(),COLUMN())))</formula>
    </cfRule>
  </conditionalFormatting>
  <conditionalFormatting sqref="P170:P189">
    <cfRule type="expression" dxfId="78" priority="353">
      <formula>INDIRECT(ADDRESS(ROW(),COLUMN()))=TRUNC(INDIRECT(ADDRESS(ROW(),COLUMN())))</formula>
    </cfRule>
  </conditionalFormatting>
  <conditionalFormatting sqref="N5">
    <cfRule type="cellIs" dxfId="77" priority="4" operator="equal">
      <formula>"「費目：その他」で補助対象外に仕分けされていないものがあります。"</formula>
    </cfRule>
  </conditionalFormatting>
  <conditionalFormatting sqref="H169">
    <cfRule type="expression" dxfId="76" priority="3">
      <formula>INDIRECT(ADDRESS(ROW(),COLUMN()))=TRUNC(INDIRECT(ADDRESS(ROW(),COLUMN())))</formula>
    </cfRule>
  </conditionalFormatting>
  <conditionalFormatting sqref="H170">
    <cfRule type="expression" dxfId="75" priority="2">
      <formula>INDIRECT(ADDRESS(ROW(),COLUMN()))=TRUNC(INDIRECT(ADDRESS(ROW(),COLUMN())))</formula>
    </cfRule>
  </conditionalFormatting>
  <conditionalFormatting sqref="L190">
    <cfRule type="expression" dxfId="74" priority="1">
      <formula>INDIRECT(ADDRESS(ROW(),COLUMN()))=TRUNC(INDIRECT(ADDRESS(ROW(),COLUMN())))</formula>
    </cfRule>
  </conditionalFormatting>
  <dataValidations count="5">
    <dataValidation imeMode="off" allowBlank="1" showInputMessage="1" showErrorMessage="1" sqref="J169:J189 M169:M189 P169:P189 H169:H189 R169:R190 H9:H161 J9:J161 R9:R161 P9:P159 P161 L160 M9:M159 M161 L190 E205:G225 H200:I202 H195:I196 G195:G202 H198:I198"/>
    <dataValidation imeMode="disabled" allowBlank="1" showInputMessage="1" showErrorMessage="1" sqref="D6:L6 G166:L166 B9:B160 B169:B189"/>
    <dataValidation imeMode="hiragana" allowBlank="1" showInputMessage="1" showErrorMessage="1" sqref="N169:N189 K169:K189 E9:E159 F9:F161 K9:K161 N9:N159 N161 F169:F187 F189"/>
    <dataValidation type="list" allowBlank="1" showInputMessage="1" showErrorMessage="1" sqref="S9:S159 S161">
      <formula1>"○"</formula1>
    </dataValidation>
    <dataValidation type="list" imeMode="hiragana" allowBlank="1" showInputMessage="1" sqref="F188">
      <formula1>"事業収入,事業収入+自己資金,自己資金,-"</formula1>
    </dataValidation>
  </dataValidations>
  <pageMargins left="0.78740157480314965" right="0.39370078740157483" top="0.39370078740157483" bottom="0.59055118110236227" header="0.31496062992125984" footer="0.31496062992125984"/>
  <pageSetup paperSize="9" scale="68" fitToHeight="0" orientation="portrait" r:id="rId1"/>
  <rowBreaks count="2" manualBreakCount="2">
    <brk id="160" max="19" man="1"/>
    <brk id="190" min="1" max="18" man="1"/>
  </rowBreaks>
  <colBreaks count="1" manualBreakCount="1">
    <brk id="18" max="1048575" man="1"/>
  </colBreaks>
  <drawing r:id="rId2"/>
  <legacyDrawing r:id="rId3"/>
  <extLst>
    <ext xmlns:x14="http://schemas.microsoft.com/office/spreadsheetml/2009/9/main" uri="{CCE6A557-97BC-4b89-ADB6-D9C93CAAB3DF}">
      <x14:dataValidations xmlns:xm="http://schemas.microsoft.com/office/excel/2006/main" count="2">
        <x14:dataValidation type="list" imeMode="hiragana" allowBlank="1" showInputMessage="1" showErrorMessage="1">
          <x14:formula1>
            <xm:f>マスター!$L$5:$L$6</xm:f>
          </x14:formula1>
          <xm:sqref>D169:E186</xm:sqref>
        </x14:dataValidation>
        <x14:dataValidation type="list" imeMode="hiragana" allowBlank="1" showInputMessage="1" showErrorMessage="1">
          <x14:formula1>
            <xm:f>マスター!$H$3:$H$10</xm:f>
          </x14:formula1>
          <xm:sqref>D9:D159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B1:Y226"/>
  <sheetViews>
    <sheetView showZeros="0" view="pageBreakPreview" zoomScaleNormal="100" zoomScaleSheetLayoutView="100" workbookViewId="0">
      <pane ySplit="8" topLeftCell="A9" activePane="bottomLeft" state="frozen"/>
      <selection sqref="A1:AI1"/>
      <selection pane="bottomLeft"/>
    </sheetView>
  </sheetViews>
  <sheetFormatPr defaultRowHeight="13.5" x14ac:dyDescent="0.15"/>
  <cols>
    <col min="1" max="1" width="9" style="202"/>
    <col min="2" max="3" width="3.875" style="202" customWidth="1"/>
    <col min="4" max="4" width="22" style="202" customWidth="1"/>
    <col min="5" max="5" width="11.75" style="202" hidden="1" customWidth="1"/>
    <col min="6" max="6" width="33.5" style="202" customWidth="1"/>
    <col min="7" max="7" width="1.125" style="202" customWidth="1"/>
    <col min="8" max="8" width="9.5" style="202" customWidth="1"/>
    <col min="9" max="9" width="1.375" style="202" customWidth="1"/>
    <col min="10" max="10" width="6" style="202" customWidth="1"/>
    <col min="11" max="11" width="6.125" style="202" customWidth="1"/>
    <col min="12" max="12" width="1.875" style="202" customWidth="1"/>
    <col min="13" max="13" width="6" style="202" customWidth="1"/>
    <col min="14" max="14" width="6.125" style="202" customWidth="1"/>
    <col min="15" max="15" width="2" style="202" hidden="1" customWidth="1"/>
    <col min="16" max="16" width="9.5" style="202" hidden="1" customWidth="1"/>
    <col min="17" max="17" width="1.75" style="202" customWidth="1"/>
    <col min="18" max="18" width="9.625" style="202" customWidth="1"/>
    <col min="19" max="19" width="6.875" style="202" customWidth="1"/>
    <col min="20" max="20" width="7" style="202" customWidth="1"/>
    <col min="21" max="21" width="20.625" style="202" customWidth="1"/>
    <col min="22" max="22" width="18.375" style="202" customWidth="1"/>
    <col min="23" max="23" width="25.375" style="202" customWidth="1"/>
    <col min="24" max="24" width="9" style="202" customWidth="1"/>
    <col min="25" max="25" width="9" style="1" hidden="1" customWidth="1"/>
    <col min="26" max="26" width="9" style="202" customWidth="1"/>
    <col min="27" max="16384" width="9" style="202"/>
  </cols>
  <sheetData>
    <row r="1" spans="2:19" x14ac:dyDescent="0.15">
      <c r="B1" s="241" t="s">
        <v>121</v>
      </c>
    </row>
    <row r="2" spans="2:19" x14ac:dyDescent="0.15">
      <c r="C2" s="203" t="str">
        <f>IF(様式１!$S$9="","",様式１!$S$9)</f>
        <v/>
      </c>
    </row>
    <row r="3" spans="2:19" ht="25.5" customHeight="1" x14ac:dyDescent="0.15">
      <c r="B3" s="40" t="s">
        <v>246</v>
      </c>
      <c r="C3" s="204"/>
      <c r="D3" s="205"/>
    </row>
    <row r="4" spans="2:19" ht="22.5" customHeight="1" x14ac:dyDescent="0.15">
      <c r="B4" s="206"/>
      <c r="C4" s="206"/>
      <c r="D4" s="207"/>
      <c r="E4" s="208"/>
      <c r="F4" s="209"/>
      <c r="G4" s="209"/>
      <c r="H4" s="209"/>
      <c r="I4" s="209"/>
      <c r="J4" s="209"/>
      <c r="K4" s="209"/>
      <c r="L4" s="209"/>
      <c r="M4" s="209"/>
      <c r="N4" s="209"/>
      <c r="O4" s="209"/>
      <c r="P4" s="209"/>
      <c r="Q4" s="209"/>
      <c r="R4" s="209"/>
    </row>
    <row r="5" spans="2:19" ht="21.75" customHeight="1" x14ac:dyDescent="0.15">
      <c r="B5" s="206"/>
      <c r="C5" s="206"/>
      <c r="D5" s="644" t="s">
        <v>16</v>
      </c>
      <c r="E5" s="645"/>
      <c r="F5" s="242" t="s">
        <v>18</v>
      </c>
      <c r="G5" s="628" t="s">
        <v>26</v>
      </c>
      <c r="H5" s="629"/>
      <c r="I5" s="629"/>
      <c r="J5" s="629"/>
      <c r="K5" s="629"/>
      <c r="L5" s="630"/>
      <c r="M5" s="210"/>
      <c r="N5" s="641" t="str">
        <f>IF(E213&lt;&gt;0,"「費目：その他」で補助対象外に仕分けされていないものがあります。","")</f>
        <v/>
      </c>
      <c r="O5" s="641"/>
      <c r="P5" s="641"/>
      <c r="Q5" s="641"/>
      <c r="R5" s="641"/>
      <c r="S5" s="641"/>
    </row>
    <row r="6" spans="2:19" ht="21.75" customHeight="1" x14ac:dyDescent="0.15">
      <c r="B6" s="206"/>
      <c r="C6" s="206"/>
      <c r="D6" s="517">
        <f>SUMIFS($R$9:$R$158,$S$9:$S$158,"")</f>
        <v>0</v>
      </c>
      <c r="E6" s="518"/>
      <c r="F6" s="297">
        <f>SUMIFS($R$9:$R$158,$S$9:$S$158,"○")</f>
        <v>0</v>
      </c>
      <c r="G6" s="527">
        <f>SUM(D6,F6)</f>
        <v>0</v>
      </c>
      <c r="H6" s="528"/>
      <c r="I6" s="528"/>
      <c r="J6" s="528"/>
      <c r="K6" s="528"/>
      <c r="L6" s="529"/>
      <c r="M6" s="210"/>
      <c r="N6" s="641"/>
      <c r="O6" s="641"/>
      <c r="P6" s="641"/>
      <c r="Q6" s="641"/>
      <c r="R6" s="641"/>
      <c r="S6" s="641"/>
    </row>
    <row r="7" spans="2:19" ht="20.25" customHeight="1" x14ac:dyDescent="0.15">
      <c r="B7" s="21" t="s">
        <v>1</v>
      </c>
      <c r="C7" s="211"/>
      <c r="D7" s="210"/>
      <c r="E7" s="212"/>
      <c r="F7" s="213"/>
      <c r="G7" s="213"/>
      <c r="H7" s="213"/>
      <c r="I7" s="213"/>
      <c r="J7" s="213"/>
      <c r="K7" s="213"/>
      <c r="L7" s="213"/>
      <c r="M7" s="213"/>
      <c r="N7" s="213"/>
      <c r="O7" s="213"/>
      <c r="P7" s="213"/>
      <c r="Q7" s="213"/>
      <c r="S7" s="39" t="s">
        <v>6</v>
      </c>
    </row>
    <row r="8" spans="2:19" ht="36" customHeight="1" x14ac:dyDescent="0.15">
      <c r="B8" s="631" t="s">
        <v>42</v>
      </c>
      <c r="C8" s="632"/>
      <c r="D8" s="243" t="s">
        <v>3</v>
      </c>
      <c r="E8" s="243" t="s">
        <v>11</v>
      </c>
      <c r="F8" s="22" t="s">
        <v>19</v>
      </c>
      <c r="G8" s="20"/>
      <c r="H8" s="26" t="s">
        <v>14</v>
      </c>
      <c r="I8" s="25" t="s">
        <v>20</v>
      </c>
      <c r="J8" s="26" t="s">
        <v>13</v>
      </c>
      <c r="K8" s="27" t="s">
        <v>15</v>
      </c>
      <c r="L8" s="25" t="s">
        <v>20</v>
      </c>
      <c r="M8" s="26" t="s">
        <v>22</v>
      </c>
      <c r="N8" s="27" t="s">
        <v>15</v>
      </c>
      <c r="O8" s="25" t="s">
        <v>23</v>
      </c>
      <c r="P8" s="26" t="s">
        <v>24</v>
      </c>
      <c r="Q8" s="25" t="s">
        <v>25</v>
      </c>
      <c r="R8" s="244" t="s">
        <v>4</v>
      </c>
      <c r="S8" s="245" t="s">
        <v>17</v>
      </c>
    </row>
    <row r="9" spans="2:19" ht="18" customHeight="1" x14ac:dyDescent="0.15">
      <c r="B9" s="642">
        <v>1</v>
      </c>
      <c r="C9" s="643"/>
      <c r="D9" s="136"/>
      <c r="E9" s="16"/>
      <c r="F9" s="130"/>
      <c r="G9" s="48"/>
      <c r="H9" s="17"/>
      <c r="I9" s="48"/>
      <c r="J9" s="43"/>
      <c r="K9" s="18"/>
      <c r="L9" s="51"/>
      <c r="M9" s="46"/>
      <c r="N9" s="18"/>
      <c r="O9" s="51"/>
      <c r="P9" s="14"/>
      <c r="Q9" s="52"/>
      <c r="R9" s="248">
        <f t="shared" ref="R9:R105" si="0">IF(H9="",0,INT(SUM(PRODUCT(H9,J9,M9),P9)))</f>
        <v>0</v>
      </c>
      <c r="S9" s="41"/>
    </row>
    <row r="10" spans="2:19" ht="18" customHeight="1" x14ac:dyDescent="0.15">
      <c r="B10" s="637">
        <v>2</v>
      </c>
      <c r="C10" s="638"/>
      <c r="D10" s="137"/>
      <c r="E10" s="16"/>
      <c r="F10" s="131"/>
      <c r="G10" s="49"/>
      <c r="H10" s="11"/>
      <c r="I10" s="49"/>
      <c r="J10" s="44"/>
      <c r="K10" s="2"/>
      <c r="L10" s="50"/>
      <c r="M10" s="45"/>
      <c r="N10" s="2"/>
      <c r="O10" s="50"/>
      <c r="P10" s="12"/>
      <c r="Q10" s="53"/>
      <c r="R10" s="249">
        <f t="shared" si="0"/>
        <v>0</v>
      </c>
      <c r="S10" s="42"/>
    </row>
    <row r="11" spans="2:19" ht="18" customHeight="1" x14ac:dyDescent="0.15">
      <c r="B11" s="637">
        <v>3</v>
      </c>
      <c r="C11" s="638"/>
      <c r="D11" s="137"/>
      <c r="E11" s="16"/>
      <c r="F11" s="131"/>
      <c r="G11" s="49"/>
      <c r="H11" s="11"/>
      <c r="I11" s="49"/>
      <c r="J11" s="44"/>
      <c r="K11" s="2"/>
      <c r="L11" s="50"/>
      <c r="M11" s="45"/>
      <c r="N11" s="2"/>
      <c r="O11" s="50"/>
      <c r="P11" s="12"/>
      <c r="Q11" s="53"/>
      <c r="R11" s="249">
        <f t="shared" si="0"/>
        <v>0</v>
      </c>
      <c r="S11" s="42"/>
    </row>
    <row r="12" spans="2:19" ht="18" customHeight="1" x14ac:dyDescent="0.15">
      <c r="B12" s="637">
        <v>4</v>
      </c>
      <c r="C12" s="638"/>
      <c r="D12" s="137"/>
      <c r="E12" s="16"/>
      <c r="F12" s="131"/>
      <c r="G12" s="49"/>
      <c r="H12" s="11"/>
      <c r="I12" s="49"/>
      <c r="J12" s="44"/>
      <c r="K12" s="2"/>
      <c r="L12" s="50"/>
      <c r="M12" s="45"/>
      <c r="N12" s="2"/>
      <c r="O12" s="50"/>
      <c r="P12" s="12"/>
      <c r="Q12" s="53"/>
      <c r="R12" s="249">
        <f t="shared" si="0"/>
        <v>0</v>
      </c>
      <c r="S12" s="42"/>
    </row>
    <row r="13" spans="2:19" ht="18" customHeight="1" x14ac:dyDescent="0.15">
      <c r="B13" s="637">
        <v>5</v>
      </c>
      <c r="C13" s="638"/>
      <c r="D13" s="137"/>
      <c r="E13" s="16"/>
      <c r="F13" s="131"/>
      <c r="G13" s="49"/>
      <c r="H13" s="11"/>
      <c r="I13" s="49"/>
      <c r="J13" s="44"/>
      <c r="K13" s="2"/>
      <c r="L13" s="50"/>
      <c r="M13" s="45"/>
      <c r="N13" s="2"/>
      <c r="O13" s="50"/>
      <c r="P13" s="12"/>
      <c r="Q13" s="53"/>
      <c r="R13" s="249">
        <f t="shared" si="0"/>
        <v>0</v>
      </c>
      <c r="S13" s="42"/>
    </row>
    <row r="14" spans="2:19" ht="18" customHeight="1" x14ac:dyDescent="0.15">
      <c r="B14" s="637">
        <v>6</v>
      </c>
      <c r="C14" s="638"/>
      <c r="D14" s="137"/>
      <c r="E14" s="16"/>
      <c r="F14" s="131"/>
      <c r="G14" s="49"/>
      <c r="H14" s="11"/>
      <c r="I14" s="49"/>
      <c r="J14" s="44"/>
      <c r="K14" s="2"/>
      <c r="L14" s="50"/>
      <c r="M14" s="45"/>
      <c r="N14" s="2"/>
      <c r="O14" s="50"/>
      <c r="P14" s="12"/>
      <c r="Q14" s="53"/>
      <c r="R14" s="249">
        <f t="shared" si="0"/>
        <v>0</v>
      </c>
      <c r="S14" s="42"/>
    </row>
    <row r="15" spans="2:19" ht="18" customHeight="1" x14ac:dyDescent="0.15">
      <c r="B15" s="637">
        <v>7</v>
      </c>
      <c r="C15" s="638"/>
      <c r="D15" s="137"/>
      <c r="E15" s="16"/>
      <c r="F15" s="131"/>
      <c r="G15" s="49"/>
      <c r="H15" s="11"/>
      <c r="I15" s="49"/>
      <c r="J15" s="44"/>
      <c r="K15" s="2"/>
      <c r="L15" s="50"/>
      <c r="M15" s="45"/>
      <c r="N15" s="2"/>
      <c r="O15" s="50"/>
      <c r="P15" s="12"/>
      <c r="Q15" s="53"/>
      <c r="R15" s="249">
        <f t="shared" si="0"/>
        <v>0</v>
      </c>
      <c r="S15" s="42"/>
    </row>
    <row r="16" spans="2:19" ht="18" customHeight="1" x14ac:dyDescent="0.15">
      <c r="B16" s="637">
        <v>8</v>
      </c>
      <c r="C16" s="638"/>
      <c r="D16" s="137"/>
      <c r="E16" s="16"/>
      <c r="F16" s="131"/>
      <c r="G16" s="49"/>
      <c r="H16" s="11"/>
      <c r="I16" s="49"/>
      <c r="J16" s="44"/>
      <c r="K16" s="2"/>
      <c r="L16" s="50"/>
      <c r="M16" s="45"/>
      <c r="N16" s="2"/>
      <c r="O16" s="50"/>
      <c r="P16" s="12"/>
      <c r="Q16" s="53"/>
      <c r="R16" s="249">
        <f t="shared" si="0"/>
        <v>0</v>
      </c>
      <c r="S16" s="42"/>
    </row>
    <row r="17" spans="2:19" ht="18" customHeight="1" x14ac:dyDescent="0.15">
      <c r="B17" s="637">
        <v>9</v>
      </c>
      <c r="C17" s="638"/>
      <c r="D17" s="137"/>
      <c r="E17" s="16"/>
      <c r="F17" s="131"/>
      <c r="G17" s="49"/>
      <c r="H17" s="11"/>
      <c r="I17" s="49"/>
      <c r="J17" s="44"/>
      <c r="K17" s="2"/>
      <c r="L17" s="50"/>
      <c r="M17" s="45"/>
      <c r="N17" s="2"/>
      <c r="O17" s="50"/>
      <c r="P17" s="12"/>
      <c r="Q17" s="53"/>
      <c r="R17" s="249">
        <f t="shared" si="0"/>
        <v>0</v>
      </c>
      <c r="S17" s="42"/>
    </row>
    <row r="18" spans="2:19" ht="18" customHeight="1" x14ac:dyDescent="0.15">
      <c r="B18" s="637">
        <v>10</v>
      </c>
      <c r="C18" s="638"/>
      <c r="D18" s="137"/>
      <c r="E18" s="16"/>
      <c r="F18" s="131"/>
      <c r="G18" s="49"/>
      <c r="H18" s="11"/>
      <c r="I18" s="49"/>
      <c r="J18" s="44"/>
      <c r="K18" s="2"/>
      <c r="L18" s="50"/>
      <c r="M18" s="45"/>
      <c r="N18" s="2"/>
      <c r="O18" s="50"/>
      <c r="P18" s="12"/>
      <c r="Q18" s="53"/>
      <c r="R18" s="249">
        <f t="shared" si="0"/>
        <v>0</v>
      </c>
      <c r="S18" s="42"/>
    </row>
    <row r="19" spans="2:19" ht="18" customHeight="1" x14ac:dyDescent="0.15">
      <c r="B19" s="637">
        <v>11</v>
      </c>
      <c r="C19" s="638"/>
      <c r="D19" s="136"/>
      <c r="E19" s="16"/>
      <c r="F19" s="131"/>
      <c r="G19" s="49"/>
      <c r="H19" s="11"/>
      <c r="I19" s="49"/>
      <c r="J19" s="44"/>
      <c r="K19" s="2"/>
      <c r="L19" s="50"/>
      <c r="M19" s="45"/>
      <c r="N19" s="2"/>
      <c r="O19" s="50"/>
      <c r="P19" s="12"/>
      <c r="Q19" s="53"/>
      <c r="R19" s="249">
        <f t="shared" si="0"/>
        <v>0</v>
      </c>
      <c r="S19" s="42"/>
    </row>
    <row r="20" spans="2:19" ht="18" customHeight="1" x14ac:dyDescent="0.15">
      <c r="B20" s="637">
        <v>12</v>
      </c>
      <c r="C20" s="638"/>
      <c r="D20" s="137"/>
      <c r="E20" s="16"/>
      <c r="F20" s="131"/>
      <c r="G20" s="49"/>
      <c r="H20" s="11"/>
      <c r="I20" s="50"/>
      <c r="J20" s="45"/>
      <c r="K20" s="2"/>
      <c r="L20" s="50"/>
      <c r="M20" s="45"/>
      <c r="N20" s="2"/>
      <c r="O20" s="50"/>
      <c r="P20" s="12"/>
      <c r="Q20" s="53"/>
      <c r="R20" s="249">
        <f t="shared" si="0"/>
        <v>0</v>
      </c>
      <c r="S20" s="42"/>
    </row>
    <row r="21" spans="2:19" ht="18" customHeight="1" x14ac:dyDescent="0.15">
      <c r="B21" s="637">
        <v>13</v>
      </c>
      <c r="C21" s="638"/>
      <c r="D21" s="137"/>
      <c r="E21" s="16"/>
      <c r="F21" s="131"/>
      <c r="G21" s="49"/>
      <c r="H21" s="11"/>
      <c r="I21" s="50"/>
      <c r="J21" s="45"/>
      <c r="K21" s="2"/>
      <c r="L21" s="50"/>
      <c r="M21" s="45"/>
      <c r="N21" s="2"/>
      <c r="O21" s="50"/>
      <c r="P21" s="12"/>
      <c r="Q21" s="53"/>
      <c r="R21" s="249">
        <f t="shared" si="0"/>
        <v>0</v>
      </c>
      <c r="S21" s="42"/>
    </row>
    <row r="22" spans="2:19" ht="18" customHeight="1" x14ac:dyDescent="0.15">
      <c r="B22" s="637">
        <v>14</v>
      </c>
      <c r="C22" s="638"/>
      <c r="D22" s="137"/>
      <c r="E22" s="16"/>
      <c r="F22" s="131"/>
      <c r="G22" s="49"/>
      <c r="H22" s="11"/>
      <c r="I22" s="50"/>
      <c r="J22" s="45"/>
      <c r="K22" s="2"/>
      <c r="L22" s="50"/>
      <c r="M22" s="45"/>
      <c r="N22" s="2"/>
      <c r="O22" s="50"/>
      <c r="P22" s="12"/>
      <c r="Q22" s="53"/>
      <c r="R22" s="249">
        <f t="shared" si="0"/>
        <v>0</v>
      </c>
      <c r="S22" s="42"/>
    </row>
    <row r="23" spans="2:19" ht="18" customHeight="1" x14ac:dyDescent="0.15">
      <c r="B23" s="637">
        <v>15</v>
      </c>
      <c r="C23" s="638"/>
      <c r="D23" s="137"/>
      <c r="E23" s="16"/>
      <c r="F23" s="131"/>
      <c r="G23" s="49"/>
      <c r="H23" s="11"/>
      <c r="I23" s="50"/>
      <c r="J23" s="45"/>
      <c r="K23" s="2"/>
      <c r="L23" s="50"/>
      <c r="M23" s="45"/>
      <c r="N23" s="2"/>
      <c r="O23" s="50"/>
      <c r="P23" s="12"/>
      <c r="Q23" s="53"/>
      <c r="R23" s="249">
        <f t="shared" si="0"/>
        <v>0</v>
      </c>
      <c r="S23" s="42"/>
    </row>
    <row r="24" spans="2:19" ht="18" customHeight="1" x14ac:dyDescent="0.15">
      <c r="B24" s="637">
        <v>16</v>
      </c>
      <c r="C24" s="638"/>
      <c r="D24" s="137"/>
      <c r="E24" s="16"/>
      <c r="F24" s="131"/>
      <c r="G24" s="49"/>
      <c r="H24" s="11"/>
      <c r="I24" s="50"/>
      <c r="J24" s="45"/>
      <c r="K24" s="2"/>
      <c r="L24" s="50"/>
      <c r="M24" s="45"/>
      <c r="N24" s="2"/>
      <c r="O24" s="50"/>
      <c r="P24" s="12"/>
      <c r="Q24" s="53"/>
      <c r="R24" s="249">
        <f t="shared" si="0"/>
        <v>0</v>
      </c>
      <c r="S24" s="42"/>
    </row>
    <row r="25" spans="2:19" ht="18" customHeight="1" x14ac:dyDescent="0.15">
      <c r="B25" s="637">
        <v>17</v>
      </c>
      <c r="C25" s="638"/>
      <c r="D25" s="137"/>
      <c r="E25" s="16"/>
      <c r="F25" s="131"/>
      <c r="G25" s="49"/>
      <c r="H25" s="11"/>
      <c r="I25" s="49"/>
      <c r="J25" s="44"/>
      <c r="K25" s="2"/>
      <c r="L25" s="49"/>
      <c r="M25" s="45"/>
      <c r="N25" s="9"/>
      <c r="O25" s="50"/>
      <c r="P25" s="12"/>
      <c r="Q25" s="53"/>
      <c r="R25" s="249">
        <f t="shared" si="0"/>
        <v>0</v>
      </c>
      <c r="S25" s="42"/>
    </row>
    <row r="26" spans="2:19" ht="18" customHeight="1" x14ac:dyDescent="0.15">
      <c r="B26" s="637">
        <v>18</v>
      </c>
      <c r="C26" s="638"/>
      <c r="D26" s="137"/>
      <c r="E26" s="16"/>
      <c r="F26" s="131"/>
      <c r="G26" s="49"/>
      <c r="H26" s="11"/>
      <c r="I26" s="49"/>
      <c r="J26" s="44"/>
      <c r="K26" s="2"/>
      <c r="L26" s="49"/>
      <c r="M26" s="45"/>
      <c r="N26" s="9"/>
      <c r="O26" s="50"/>
      <c r="P26" s="12"/>
      <c r="Q26" s="53"/>
      <c r="R26" s="249">
        <f t="shared" si="0"/>
        <v>0</v>
      </c>
      <c r="S26" s="42"/>
    </row>
    <row r="27" spans="2:19" ht="18" customHeight="1" x14ac:dyDescent="0.15">
      <c r="B27" s="637">
        <v>19</v>
      </c>
      <c r="C27" s="638"/>
      <c r="D27" s="137"/>
      <c r="E27" s="16"/>
      <c r="F27" s="131"/>
      <c r="G27" s="49"/>
      <c r="H27" s="11"/>
      <c r="I27" s="49"/>
      <c r="J27" s="44"/>
      <c r="K27" s="2"/>
      <c r="L27" s="49"/>
      <c r="M27" s="45"/>
      <c r="N27" s="9"/>
      <c r="O27" s="50"/>
      <c r="P27" s="12"/>
      <c r="Q27" s="53"/>
      <c r="R27" s="249">
        <f t="shared" si="0"/>
        <v>0</v>
      </c>
      <c r="S27" s="42"/>
    </row>
    <row r="28" spans="2:19" ht="18" customHeight="1" x14ac:dyDescent="0.15">
      <c r="B28" s="637">
        <v>20</v>
      </c>
      <c r="C28" s="638"/>
      <c r="D28" s="137"/>
      <c r="E28" s="16"/>
      <c r="F28" s="131"/>
      <c r="G28" s="49"/>
      <c r="H28" s="11"/>
      <c r="I28" s="49"/>
      <c r="J28" s="44"/>
      <c r="K28" s="2"/>
      <c r="L28" s="50"/>
      <c r="M28" s="45"/>
      <c r="N28" s="2"/>
      <c r="O28" s="50"/>
      <c r="P28" s="12"/>
      <c r="Q28" s="53"/>
      <c r="R28" s="249">
        <f t="shared" si="0"/>
        <v>0</v>
      </c>
      <c r="S28" s="42"/>
    </row>
    <row r="29" spans="2:19" ht="18" customHeight="1" x14ac:dyDescent="0.15">
      <c r="B29" s="637">
        <v>21</v>
      </c>
      <c r="C29" s="638"/>
      <c r="D29" s="137"/>
      <c r="E29" s="16"/>
      <c r="F29" s="131"/>
      <c r="G29" s="49"/>
      <c r="H29" s="11"/>
      <c r="I29" s="49"/>
      <c r="J29" s="44"/>
      <c r="K29" s="2"/>
      <c r="L29" s="50"/>
      <c r="M29" s="45"/>
      <c r="N29" s="2"/>
      <c r="O29" s="50"/>
      <c r="P29" s="12"/>
      <c r="Q29" s="53"/>
      <c r="R29" s="249">
        <f t="shared" si="0"/>
        <v>0</v>
      </c>
      <c r="S29" s="42"/>
    </row>
    <row r="30" spans="2:19" ht="18" customHeight="1" x14ac:dyDescent="0.15">
      <c r="B30" s="637">
        <v>22</v>
      </c>
      <c r="C30" s="638"/>
      <c r="D30" s="137"/>
      <c r="E30" s="16"/>
      <c r="F30" s="131"/>
      <c r="G30" s="49"/>
      <c r="H30" s="11"/>
      <c r="I30" s="49"/>
      <c r="J30" s="44"/>
      <c r="K30" s="2"/>
      <c r="L30" s="50"/>
      <c r="M30" s="45"/>
      <c r="N30" s="2"/>
      <c r="O30" s="50"/>
      <c r="P30" s="12"/>
      <c r="Q30" s="53"/>
      <c r="R30" s="249">
        <f t="shared" si="0"/>
        <v>0</v>
      </c>
      <c r="S30" s="42"/>
    </row>
    <row r="31" spans="2:19" ht="18" customHeight="1" x14ac:dyDescent="0.15">
      <c r="B31" s="637">
        <v>23</v>
      </c>
      <c r="C31" s="638"/>
      <c r="D31" s="137"/>
      <c r="E31" s="16"/>
      <c r="F31" s="131"/>
      <c r="G31" s="49"/>
      <c r="H31" s="11"/>
      <c r="I31" s="49"/>
      <c r="J31" s="44"/>
      <c r="K31" s="2"/>
      <c r="L31" s="50"/>
      <c r="M31" s="45"/>
      <c r="N31" s="2"/>
      <c r="O31" s="50"/>
      <c r="P31" s="12"/>
      <c r="Q31" s="53"/>
      <c r="R31" s="249">
        <f t="shared" si="0"/>
        <v>0</v>
      </c>
      <c r="S31" s="42"/>
    </row>
    <row r="32" spans="2:19" ht="18" customHeight="1" x14ac:dyDescent="0.15">
      <c r="B32" s="637">
        <v>24</v>
      </c>
      <c r="C32" s="638"/>
      <c r="D32" s="137"/>
      <c r="E32" s="16"/>
      <c r="F32" s="131"/>
      <c r="G32" s="49"/>
      <c r="H32" s="11"/>
      <c r="I32" s="49"/>
      <c r="J32" s="44"/>
      <c r="K32" s="2"/>
      <c r="L32" s="50"/>
      <c r="M32" s="45"/>
      <c r="N32" s="2"/>
      <c r="O32" s="50"/>
      <c r="P32" s="12"/>
      <c r="Q32" s="53"/>
      <c r="R32" s="249">
        <f t="shared" si="0"/>
        <v>0</v>
      </c>
      <c r="S32" s="42"/>
    </row>
    <row r="33" spans="2:19" ht="18" customHeight="1" x14ac:dyDescent="0.15">
      <c r="B33" s="637">
        <v>25</v>
      </c>
      <c r="C33" s="638"/>
      <c r="D33" s="137"/>
      <c r="E33" s="16"/>
      <c r="F33" s="131"/>
      <c r="G33" s="49"/>
      <c r="H33" s="11"/>
      <c r="I33" s="49"/>
      <c r="J33" s="44"/>
      <c r="K33" s="2"/>
      <c r="L33" s="50"/>
      <c r="M33" s="45"/>
      <c r="N33" s="2"/>
      <c r="O33" s="50"/>
      <c r="P33" s="12"/>
      <c r="Q33" s="53"/>
      <c r="R33" s="249">
        <f t="shared" si="0"/>
        <v>0</v>
      </c>
      <c r="S33" s="42"/>
    </row>
    <row r="34" spans="2:19" ht="18" customHeight="1" x14ac:dyDescent="0.15">
      <c r="B34" s="637">
        <v>26</v>
      </c>
      <c r="C34" s="638"/>
      <c r="D34" s="137"/>
      <c r="E34" s="16"/>
      <c r="F34" s="131"/>
      <c r="G34" s="49"/>
      <c r="H34" s="11"/>
      <c r="I34" s="49"/>
      <c r="J34" s="44"/>
      <c r="K34" s="2"/>
      <c r="L34" s="50"/>
      <c r="M34" s="45"/>
      <c r="N34" s="2"/>
      <c r="O34" s="50"/>
      <c r="P34" s="12"/>
      <c r="Q34" s="53"/>
      <c r="R34" s="249">
        <f t="shared" si="0"/>
        <v>0</v>
      </c>
      <c r="S34" s="42"/>
    </row>
    <row r="35" spans="2:19" ht="18" customHeight="1" x14ac:dyDescent="0.15">
      <c r="B35" s="637">
        <v>27</v>
      </c>
      <c r="C35" s="638"/>
      <c r="D35" s="137"/>
      <c r="E35" s="16"/>
      <c r="F35" s="131"/>
      <c r="G35" s="49"/>
      <c r="H35" s="11"/>
      <c r="I35" s="49"/>
      <c r="J35" s="44"/>
      <c r="K35" s="2"/>
      <c r="L35" s="50"/>
      <c r="M35" s="45"/>
      <c r="N35" s="2"/>
      <c r="O35" s="50"/>
      <c r="P35" s="12"/>
      <c r="Q35" s="53"/>
      <c r="R35" s="249">
        <f t="shared" si="0"/>
        <v>0</v>
      </c>
      <c r="S35" s="42"/>
    </row>
    <row r="36" spans="2:19" ht="18" customHeight="1" x14ac:dyDescent="0.15">
      <c r="B36" s="637">
        <v>28</v>
      </c>
      <c r="C36" s="638"/>
      <c r="D36" s="137"/>
      <c r="E36" s="16"/>
      <c r="F36" s="131"/>
      <c r="G36" s="49"/>
      <c r="H36" s="11"/>
      <c r="I36" s="49"/>
      <c r="J36" s="44"/>
      <c r="K36" s="2"/>
      <c r="L36" s="50"/>
      <c r="M36" s="45"/>
      <c r="N36" s="2"/>
      <c r="O36" s="50"/>
      <c r="P36" s="12"/>
      <c r="Q36" s="53"/>
      <c r="R36" s="249">
        <f t="shared" si="0"/>
        <v>0</v>
      </c>
      <c r="S36" s="42"/>
    </row>
    <row r="37" spans="2:19" ht="18" customHeight="1" x14ac:dyDescent="0.15">
      <c r="B37" s="637">
        <v>29</v>
      </c>
      <c r="C37" s="638"/>
      <c r="D37" s="137"/>
      <c r="E37" s="16"/>
      <c r="F37" s="131"/>
      <c r="G37" s="49"/>
      <c r="H37" s="11"/>
      <c r="I37" s="49"/>
      <c r="J37" s="44"/>
      <c r="K37" s="2"/>
      <c r="L37" s="50"/>
      <c r="M37" s="45"/>
      <c r="N37" s="2"/>
      <c r="O37" s="50"/>
      <c r="P37" s="12"/>
      <c r="Q37" s="53"/>
      <c r="R37" s="249">
        <f t="shared" si="0"/>
        <v>0</v>
      </c>
      <c r="S37" s="42"/>
    </row>
    <row r="38" spans="2:19" ht="18" customHeight="1" x14ac:dyDescent="0.15">
      <c r="B38" s="637">
        <v>30</v>
      </c>
      <c r="C38" s="638"/>
      <c r="D38" s="137"/>
      <c r="E38" s="16"/>
      <c r="F38" s="131"/>
      <c r="G38" s="49"/>
      <c r="H38" s="11"/>
      <c r="I38" s="49"/>
      <c r="J38" s="44"/>
      <c r="K38" s="2"/>
      <c r="L38" s="50"/>
      <c r="M38" s="45"/>
      <c r="N38" s="2"/>
      <c r="O38" s="50"/>
      <c r="P38" s="12"/>
      <c r="Q38" s="53"/>
      <c r="R38" s="249">
        <f t="shared" si="0"/>
        <v>0</v>
      </c>
      <c r="S38" s="42"/>
    </row>
    <row r="39" spans="2:19" ht="18" customHeight="1" x14ac:dyDescent="0.15">
      <c r="B39" s="637">
        <v>31</v>
      </c>
      <c r="C39" s="638"/>
      <c r="D39" s="137"/>
      <c r="E39" s="16"/>
      <c r="F39" s="131"/>
      <c r="G39" s="49"/>
      <c r="H39" s="11"/>
      <c r="I39" s="49"/>
      <c r="J39" s="44"/>
      <c r="K39" s="2"/>
      <c r="L39" s="50"/>
      <c r="M39" s="45"/>
      <c r="N39" s="2"/>
      <c r="O39" s="50"/>
      <c r="P39" s="12"/>
      <c r="Q39" s="53"/>
      <c r="R39" s="249">
        <f t="shared" si="0"/>
        <v>0</v>
      </c>
      <c r="S39" s="42"/>
    </row>
    <row r="40" spans="2:19" ht="18" customHeight="1" x14ac:dyDescent="0.15">
      <c r="B40" s="637">
        <v>32</v>
      </c>
      <c r="C40" s="638"/>
      <c r="D40" s="137"/>
      <c r="E40" s="16"/>
      <c r="F40" s="131"/>
      <c r="G40" s="49"/>
      <c r="H40" s="11"/>
      <c r="I40" s="49"/>
      <c r="J40" s="44"/>
      <c r="K40" s="2"/>
      <c r="L40" s="50"/>
      <c r="M40" s="45"/>
      <c r="N40" s="2"/>
      <c r="O40" s="50"/>
      <c r="P40" s="12"/>
      <c r="Q40" s="53"/>
      <c r="R40" s="249">
        <f t="shared" si="0"/>
        <v>0</v>
      </c>
      <c r="S40" s="42"/>
    </row>
    <row r="41" spans="2:19" ht="18" customHeight="1" x14ac:dyDescent="0.15">
      <c r="B41" s="637">
        <v>33</v>
      </c>
      <c r="C41" s="638"/>
      <c r="D41" s="137"/>
      <c r="E41" s="16"/>
      <c r="F41" s="131"/>
      <c r="G41" s="49"/>
      <c r="H41" s="11"/>
      <c r="I41" s="49"/>
      <c r="J41" s="44"/>
      <c r="K41" s="2"/>
      <c r="L41" s="50"/>
      <c r="M41" s="45"/>
      <c r="N41" s="2"/>
      <c r="O41" s="50"/>
      <c r="P41" s="12"/>
      <c r="Q41" s="53"/>
      <c r="R41" s="249">
        <f t="shared" si="0"/>
        <v>0</v>
      </c>
      <c r="S41" s="42"/>
    </row>
    <row r="42" spans="2:19" ht="18" customHeight="1" x14ac:dyDescent="0.15">
      <c r="B42" s="637">
        <v>34</v>
      </c>
      <c r="C42" s="638"/>
      <c r="D42" s="137"/>
      <c r="E42" s="16"/>
      <c r="F42" s="131"/>
      <c r="G42" s="49"/>
      <c r="H42" s="11"/>
      <c r="I42" s="49"/>
      <c r="J42" s="44"/>
      <c r="K42" s="2"/>
      <c r="L42" s="50"/>
      <c r="M42" s="45"/>
      <c r="N42" s="2"/>
      <c r="O42" s="50"/>
      <c r="P42" s="12"/>
      <c r="Q42" s="53"/>
      <c r="R42" s="249">
        <f t="shared" si="0"/>
        <v>0</v>
      </c>
      <c r="S42" s="42"/>
    </row>
    <row r="43" spans="2:19" ht="18" customHeight="1" x14ac:dyDescent="0.15">
      <c r="B43" s="637">
        <v>35</v>
      </c>
      <c r="C43" s="638"/>
      <c r="D43" s="137"/>
      <c r="E43" s="16"/>
      <c r="F43" s="131"/>
      <c r="G43" s="49"/>
      <c r="H43" s="11"/>
      <c r="I43" s="49"/>
      <c r="J43" s="44"/>
      <c r="K43" s="2"/>
      <c r="L43" s="50"/>
      <c r="M43" s="45"/>
      <c r="N43" s="2"/>
      <c r="O43" s="50"/>
      <c r="P43" s="12"/>
      <c r="Q43" s="53"/>
      <c r="R43" s="249">
        <f t="shared" si="0"/>
        <v>0</v>
      </c>
      <c r="S43" s="42"/>
    </row>
    <row r="44" spans="2:19" ht="18" customHeight="1" x14ac:dyDescent="0.15">
      <c r="B44" s="637">
        <v>36</v>
      </c>
      <c r="C44" s="638"/>
      <c r="D44" s="137"/>
      <c r="E44" s="16"/>
      <c r="F44" s="131"/>
      <c r="G44" s="49"/>
      <c r="H44" s="11"/>
      <c r="I44" s="50"/>
      <c r="J44" s="45"/>
      <c r="K44" s="2"/>
      <c r="L44" s="50"/>
      <c r="M44" s="45"/>
      <c r="N44" s="2"/>
      <c r="O44" s="50"/>
      <c r="P44" s="12"/>
      <c r="Q44" s="53"/>
      <c r="R44" s="249">
        <f t="shared" si="0"/>
        <v>0</v>
      </c>
      <c r="S44" s="42"/>
    </row>
    <row r="45" spans="2:19" ht="18" customHeight="1" x14ac:dyDescent="0.15">
      <c r="B45" s="637">
        <v>37</v>
      </c>
      <c r="C45" s="638"/>
      <c r="D45" s="137"/>
      <c r="E45" s="16"/>
      <c r="F45" s="131"/>
      <c r="G45" s="49"/>
      <c r="H45" s="11"/>
      <c r="I45" s="49"/>
      <c r="J45" s="44"/>
      <c r="K45" s="2"/>
      <c r="L45" s="50"/>
      <c r="M45" s="45"/>
      <c r="N45" s="2"/>
      <c r="O45" s="50"/>
      <c r="P45" s="12"/>
      <c r="Q45" s="53"/>
      <c r="R45" s="249">
        <f t="shared" si="0"/>
        <v>0</v>
      </c>
      <c r="S45" s="42"/>
    </row>
    <row r="46" spans="2:19" ht="18" customHeight="1" x14ac:dyDescent="0.15">
      <c r="B46" s="637">
        <v>38</v>
      </c>
      <c r="C46" s="638"/>
      <c r="D46" s="137"/>
      <c r="E46" s="16"/>
      <c r="F46" s="131"/>
      <c r="G46" s="49"/>
      <c r="H46" s="11"/>
      <c r="I46" s="49"/>
      <c r="J46" s="44"/>
      <c r="K46" s="2"/>
      <c r="L46" s="50"/>
      <c r="M46" s="45"/>
      <c r="N46" s="2"/>
      <c r="O46" s="50"/>
      <c r="P46" s="12"/>
      <c r="Q46" s="53"/>
      <c r="R46" s="249">
        <f t="shared" si="0"/>
        <v>0</v>
      </c>
      <c r="S46" s="42"/>
    </row>
    <row r="47" spans="2:19" ht="18" customHeight="1" x14ac:dyDescent="0.15">
      <c r="B47" s="637">
        <v>39</v>
      </c>
      <c r="C47" s="638"/>
      <c r="D47" s="137"/>
      <c r="E47" s="16"/>
      <c r="F47" s="131"/>
      <c r="G47" s="49"/>
      <c r="H47" s="12"/>
      <c r="I47" s="50"/>
      <c r="J47" s="45"/>
      <c r="K47" s="2"/>
      <c r="L47" s="50"/>
      <c r="M47" s="45"/>
      <c r="N47" s="2"/>
      <c r="O47" s="50"/>
      <c r="P47" s="12"/>
      <c r="Q47" s="53"/>
      <c r="R47" s="249">
        <f t="shared" si="0"/>
        <v>0</v>
      </c>
      <c r="S47" s="42"/>
    </row>
    <row r="48" spans="2:19" ht="18" customHeight="1" x14ac:dyDescent="0.15">
      <c r="B48" s="637">
        <v>40</v>
      </c>
      <c r="C48" s="638"/>
      <c r="D48" s="137"/>
      <c r="E48" s="16"/>
      <c r="F48" s="131"/>
      <c r="G48" s="49"/>
      <c r="H48" s="12"/>
      <c r="I48" s="50"/>
      <c r="J48" s="45"/>
      <c r="K48" s="2"/>
      <c r="L48" s="50"/>
      <c r="M48" s="45"/>
      <c r="N48" s="2"/>
      <c r="O48" s="50"/>
      <c r="P48" s="12"/>
      <c r="Q48" s="53"/>
      <c r="R48" s="249">
        <f t="shared" si="0"/>
        <v>0</v>
      </c>
      <c r="S48" s="42"/>
    </row>
    <row r="49" spans="2:19" ht="18" customHeight="1" x14ac:dyDescent="0.15">
      <c r="B49" s="637">
        <v>41</v>
      </c>
      <c r="C49" s="638"/>
      <c r="D49" s="137"/>
      <c r="E49" s="16"/>
      <c r="F49" s="131"/>
      <c r="G49" s="49"/>
      <c r="H49" s="12"/>
      <c r="I49" s="50"/>
      <c r="J49" s="45"/>
      <c r="K49" s="2"/>
      <c r="L49" s="50"/>
      <c r="M49" s="45"/>
      <c r="N49" s="2"/>
      <c r="O49" s="50"/>
      <c r="P49" s="12"/>
      <c r="Q49" s="53"/>
      <c r="R49" s="249">
        <f t="shared" si="0"/>
        <v>0</v>
      </c>
      <c r="S49" s="42"/>
    </row>
    <row r="50" spans="2:19" ht="18" customHeight="1" x14ac:dyDescent="0.15">
      <c r="B50" s="637">
        <v>42</v>
      </c>
      <c r="C50" s="638"/>
      <c r="D50" s="137"/>
      <c r="E50" s="16"/>
      <c r="F50" s="131"/>
      <c r="G50" s="49"/>
      <c r="H50" s="12"/>
      <c r="I50" s="50"/>
      <c r="J50" s="45"/>
      <c r="K50" s="2"/>
      <c r="L50" s="50"/>
      <c r="M50" s="45"/>
      <c r="N50" s="2"/>
      <c r="O50" s="50"/>
      <c r="P50" s="12"/>
      <c r="Q50" s="53"/>
      <c r="R50" s="249">
        <f t="shared" si="0"/>
        <v>0</v>
      </c>
      <c r="S50" s="42"/>
    </row>
    <row r="51" spans="2:19" ht="18" customHeight="1" x14ac:dyDescent="0.15">
      <c r="B51" s="637">
        <v>43</v>
      </c>
      <c r="C51" s="638"/>
      <c r="D51" s="137"/>
      <c r="E51" s="16"/>
      <c r="F51" s="131"/>
      <c r="G51" s="49"/>
      <c r="H51" s="12"/>
      <c r="I51" s="50"/>
      <c r="J51" s="45"/>
      <c r="K51" s="2"/>
      <c r="L51" s="50"/>
      <c r="M51" s="45"/>
      <c r="N51" s="2"/>
      <c r="O51" s="50"/>
      <c r="P51" s="12"/>
      <c r="Q51" s="53"/>
      <c r="R51" s="249">
        <f t="shared" si="0"/>
        <v>0</v>
      </c>
      <c r="S51" s="42"/>
    </row>
    <row r="52" spans="2:19" ht="18" customHeight="1" x14ac:dyDescent="0.15">
      <c r="B52" s="637">
        <v>44</v>
      </c>
      <c r="C52" s="638"/>
      <c r="D52" s="137"/>
      <c r="E52" s="16"/>
      <c r="F52" s="131"/>
      <c r="G52" s="49"/>
      <c r="H52" s="12"/>
      <c r="I52" s="50"/>
      <c r="J52" s="45"/>
      <c r="K52" s="2"/>
      <c r="L52" s="50"/>
      <c r="M52" s="45"/>
      <c r="N52" s="2"/>
      <c r="O52" s="50"/>
      <c r="P52" s="12"/>
      <c r="Q52" s="53"/>
      <c r="R52" s="249">
        <f t="shared" si="0"/>
        <v>0</v>
      </c>
      <c r="S52" s="42"/>
    </row>
    <row r="53" spans="2:19" ht="18" customHeight="1" x14ac:dyDescent="0.15">
      <c r="B53" s="637">
        <v>45</v>
      </c>
      <c r="C53" s="638"/>
      <c r="D53" s="137"/>
      <c r="E53" s="16"/>
      <c r="F53" s="131"/>
      <c r="G53" s="49"/>
      <c r="H53" s="12"/>
      <c r="I53" s="50"/>
      <c r="J53" s="45"/>
      <c r="K53" s="2"/>
      <c r="L53" s="50"/>
      <c r="M53" s="45"/>
      <c r="N53" s="2"/>
      <c r="O53" s="50"/>
      <c r="P53" s="12"/>
      <c r="Q53" s="53"/>
      <c r="R53" s="249">
        <f t="shared" si="0"/>
        <v>0</v>
      </c>
      <c r="S53" s="42"/>
    </row>
    <row r="54" spans="2:19" ht="18" customHeight="1" x14ac:dyDescent="0.15">
      <c r="B54" s="637">
        <v>46</v>
      </c>
      <c r="C54" s="638"/>
      <c r="D54" s="137"/>
      <c r="E54" s="16"/>
      <c r="F54" s="131"/>
      <c r="G54" s="49"/>
      <c r="H54" s="12"/>
      <c r="I54" s="50"/>
      <c r="J54" s="45"/>
      <c r="K54" s="2"/>
      <c r="L54" s="50"/>
      <c r="M54" s="45"/>
      <c r="N54" s="2"/>
      <c r="O54" s="50"/>
      <c r="P54" s="12"/>
      <c r="Q54" s="53"/>
      <c r="R54" s="249">
        <f t="shared" si="0"/>
        <v>0</v>
      </c>
      <c r="S54" s="42"/>
    </row>
    <row r="55" spans="2:19" ht="18" customHeight="1" x14ac:dyDescent="0.15">
      <c r="B55" s="637">
        <v>47</v>
      </c>
      <c r="C55" s="638"/>
      <c r="D55" s="137"/>
      <c r="E55" s="16"/>
      <c r="F55" s="131"/>
      <c r="G55" s="49"/>
      <c r="H55" s="12"/>
      <c r="I55" s="50"/>
      <c r="J55" s="45"/>
      <c r="K55" s="2"/>
      <c r="L55" s="50"/>
      <c r="M55" s="45"/>
      <c r="N55" s="2"/>
      <c r="O55" s="50"/>
      <c r="P55" s="12"/>
      <c r="Q55" s="53"/>
      <c r="R55" s="249">
        <f t="shared" si="0"/>
        <v>0</v>
      </c>
      <c r="S55" s="42"/>
    </row>
    <row r="56" spans="2:19" ht="18" customHeight="1" x14ac:dyDescent="0.15">
      <c r="B56" s="637">
        <v>48</v>
      </c>
      <c r="C56" s="638"/>
      <c r="D56" s="137"/>
      <c r="E56" s="16"/>
      <c r="F56" s="131"/>
      <c r="G56" s="49"/>
      <c r="H56" s="12"/>
      <c r="I56" s="50"/>
      <c r="J56" s="45"/>
      <c r="K56" s="2"/>
      <c r="L56" s="50"/>
      <c r="M56" s="45"/>
      <c r="N56" s="2"/>
      <c r="O56" s="50"/>
      <c r="P56" s="12"/>
      <c r="Q56" s="53"/>
      <c r="R56" s="249">
        <f t="shared" si="0"/>
        <v>0</v>
      </c>
      <c r="S56" s="42"/>
    </row>
    <row r="57" spans="2:19" ht="18" customHeight="1" x14ac:dyDescent="0.15">
      <c r="B57" s="637">
        <v>49</v>
      </c>
      <c r="C57" s="638"/>
      <c r="D57" s="137"/>
      <c r="E57" s="16"/>
      <c r="F57" s="131"/>
      <c r="G57" s="49"/>
      <c r="H57" s="12"/>
      <c r="I57" s="50"/>
      <c r="J57" s="45"/>
      <c r="K57" s="2"/>
      <c r="L57" s="50"/>
      <c r="M57" s="45"/>
      <c r="N57" s="2"/>
      <c r="O57" s="50"/>
      <c r="P57" s="12"/>
      <c r="Q57" s="53"/>
      <c r="R57" s="249">
        <f t="shared" si="0"/>
        <v>0</v>
      </c>
      <c r="S57" s="42"/>
    </row>
    <row r="58" spans="2:19" ht="18" customHeight="1" x14ac:dyDescent="0.15">
      <c r="B58" s="637">
        <v>50</v>
      </c>
      <c r="C58" s="638"/>
      <c r="D58" s="137"/>
      <c r="E58" s="16"/>
      <c r="F58" s="131"/>
      <c r="G58" s="49"/>
      <c r="H58" s="12"/>
      <c r="I58" s="50"/>
      <c r="J58" s="45"/>
      <c r="K58" s="2"/>
      <c r="L58" s="50"/>
      <c r="M58" s="45"/>
      <c r="N58" s="2"/>
      <c r="O58" s="50"/>
      <c r="P58" s="12"/>
      <c r="Q58" s="53"/>
      <c r="R58" s="249">
        <f t="shared" si="0"/>
        <v>0</v>
      </c>
      <c r="S58" s="42"/>
    </row>
    <row r="59" spans="2:19" ht="18" customHeight="1" x14ac:dyDescent="0.15">
      <c r="B59" s="637">
        <v>51</v>
      </c>
      <c r="C59" s="638"/>
      <c r="D59" s="137"/>
      <c r="E59" s="16"/>
      <c r="F59" s="131"/>
      <c r="G59" s="49"/>
      <c r="H59" s="12"/>
      <c r="I59" s="50"/>
      <c r="J59" s="45"/>
      <c r="K59" s="2"/>
      <c r="L59" s="50"/>
      <c r="M59" s="45"/>
      <c r="N59" s="2"/>
      <c r="O59" s="50"/>
      <c r="P59" s="12"/>
      <c r="Q59" s="53"/>
      <c r="R59" s="249">
        <f t="shared" si="0"/>
        <v>0</v>
      </c>
      <c r="S59" s="42"/>
    </row>
    <row r="60" spans="2:19" ht="18" customHeight="1" x14ac:dyDescent="0.15">
      <c r="B60" s="637">
        <v>52</v>
      </c>
      <c r="C60" s="638"/>
      <c r="D60" s="137"/>
      <c r="E60" s="16"/>
      <c r="F60" s="131"/>
      <c r="G60" s="49"/>
      <c r="H60" s="12"/>
      <c r="I60" s="50"/>
      <c r="J60" s="45"/>
      <c r="K60" s="2"/>
      <c r="L60" s="50"/>
      <c r="M60" s="45"/>
      <c r="N60" s="2"/>
      <c r="O60" s="50"/>
      <c r="P60" s="12"/>
      <c r="Q60" s="53"/>
      <c r="R60" s="249">
        <f t="shared" si="0"/>
        <v>0</v>
      </c>
      <c r="S60" s="42"/>
    </row>
    <row r="61" spans="2:19" ht="18" customHeight="1" x14ac:dyDescent="0.15">
      <c r="B61" s="637">
        <v>53</v>
      </c>
      <c r="C61" s="638"/>
      <c r="D61" s="137"/>
      <c r="E61" s="16"/>
      <c r="F61" s="131"/>
      <c r="G61" s="49"/>
      <c r="H61" s="12"/>
      <c r="I61" s="50"/>
      <c r="J61" s="45"/>
      <c r="K61" s="2"/>
      <c r="L61" s="50"/>
      <c r="M61" s="45"/>
      <c r="N61" s="2"/>
      <c r="O61" s="50"/>
      <c r="P61" s="12"/>
      <c r="Q61" s="53"/>
      <c r="R61" s="249">
        <f t="shared" si="0"/>
        <v>0</v>
      </c>
      <c r="S61" s="42"/>
    </row>
    <row r="62" spans="2:19" ht="18" customHeight="1" x14ac:dyDescent="0.15">
      <c r="B62" s="637">
        <v>54</v>
      </c>
      <c r="C62" s="638"/>
      <c r="D62" s="137"/>
      <c r="E62" s="16"/>
      <c r="F62" s="131"/>
      <c r="G62" s="49"/>
      <c r="H62" s="12"/>
      <c r="I62" s="50"/>
      <c r="J62" s="45"/>
      <c r="K62" s="2"/>
      <c r="L62" s="50"/>
      <c r="M62" s="45"/>
      <c r="N62" s="2"/>
      <c r="O62" s="50"/>
      <c r="P62" s="12"/>
      <c r="Q62" s="53"/>
      <c r="R62" s="249">
        <f t="shared" si="0"/>
        <v>0</v>
      </c>
      <c r="S62" s="42"/>
    </row>
    <row r="63" spans="2:19" ht="18" customHeight="1" x14ac:dyDescent="0.15">
      <c r="B63" s="637">
        <v>55</v>
      </c>
      <c r="C63" s="638"/>
      <c r="D63" s="137"/>
      <c r="E63" s="16"/>
      <c r="F63" s="131"/>
      <c r="G63" s="49"/>
      <c r="H63" s="12"/>
      <c r="I63" s="50"/>
      <c r="J63" s="45"/>
      <c r="K63" s="2"/>
      <c r="L63" s="50"/>
      <c r="M63" s="45"/>
      <c r="N63" s="2"/>
      <c r="O63" s="50"/>
      <c r="P63" s="12"/>
      <c r="Q63" s="53"/>
      <c r="R63" s="249">
        <f t="shared" si="0"/>
        <v>0</v>
      </c>
      <c r="S63" s="42"/>
    </row>
    <row r="64" spans="2:19" ht="18" customHeight="1" x14ac:dyDescent="0.15">
      <c r="B64" s="637">
        <v>56</v>
      </c>
      <c r="C64" s="638"/>
      <c r="D64" s="137"/>
      <c r="E64" s="16"/>
      <c r="F64" s="131"/>
      <c r="G64" s="49"/>
      <c r="H64" s="12"/>
      <c r="I64" s="50"/>
      <c r="J64" s="45"/>
      <c r="K64" s="2"/>
      <c r="L64" s="50"/>
      <c r="M64" s="45"/>
      <c r="N64" s="2"/>
      <c r="O64" s="50"/>
      <c r="P64" s="12"/>
      <c r="Q64" s="53"/>
      <c r="R64" s="249">
        <f t="shared" si="0"/>
        <v>0</v>
      </c>
      <c r="S64" s="42"/>
    </row>
    <row r="65" spans="2:19" ht="18" customHeight="1" x14ac:dyDescent="0.15">
      <c r="B65" s="637">
        <v>57</v>
      </c>
      <c r="C65" s="638"/>
      <c r="D65" s="137"/>
      <c r="E65" s="16"/>
      <c r="F65" s="131"/>
      <c r="G65" s="49"/>
      <c r="H65" s="12"/>
      <c r="I65" s="50"/>
      <c r="J65" s="45"/>
      <c r="K65" s="2"/>
      <c r="L65" s="50"/>
      <c r="M65" s="45"/>
      <c r="N65" s="2"/>
      <c r="O65" s="50"/>
      <c r="P65" s="12"/>
      <c r="Q65" s="53"/>
      <c r="R65" s="249">
        <f t="shared" si="0"/>
        <v>0</v>
      </c>
      <c r="S65" s="42"/>
    </row>
    <row r="66" spans="2:19" ht="17.25" customHeight="1" x14ac:dyDescent="0.15">
      <c r="B66" s="637">
        <v>58</v>
      </c>
      <c r="C66" s="638"/>
      <c r="D66" s="137"/>
      <c r="E66" s="16"/>
      <c r="F66" s="131"/>
      <c r="G66" s="49"/>
      <c r="H66" s="12"/>
      <c r="I66" s="50"/>
      <c r="J66" s="45"/>
      <c r="K66" s="2"/>
      <c r="L66" s="50"/>
      <c r="M66" s="45"/>
      <c r="N66" s="2"/>
      <c r="O66" s="50"/>
      <c r="P66" s="12"/>
      <c r="Q66" s="53"/>
      <c r="R66" s="249">
        <f t="shared" si="0"/>
        <v>0</v>
      </c>
      <c r="S66" s="42"/>
    </row>
    <row r="67" spans="2:19" ht="18" hidden="1" customHeight="1" x14ac:dyDescent="0.15">
      <c r="B67" s="637">
        <v>59</v>
      </c>
      <c r="C67" s="638"/>
      <c r="D67" s="137"/>
      <c r="E67" s="137"/>
      <c r="F67" s="60"/>
      <c r="G67" s="49"/>
      <c r="H67" s="12"/>
      <c r="I67" s="50"/>
      <c r="J67" s="45"/>
      <c r="K67" s="2"/>
      <c r="L67" s="50"/>
      <c r="M67" s="45"/>
      <c r="N67" s="2"/>
      <c r="O67" s="50"/>
      <c r="P67" s="12"/>
      <c r="Q67" s="53"/>
      <c r="R67" s="249">
        <f t="shared" si="0"/>
        <v>0</v>
      </c>
      <c r="S67" s="42"/>
    </row>
    <row r="68" spans="2:19" ht="18" hidden="1" customHeight="1" x14ac:dyDescent="0.15">
      <c r="B68" s="637">
        <v>60</v>
      </c>
      <c r="C68" s="638"/>
      <c r="D68" s="137"/>
      <c r="E68" s="137"/>
      <c r="F68" s="60"/>
      <c r="G68" s="49"/>
      <c r="H68" s="12"/>
      <c r="I68" s="50"/>
      <c r="J68" s="45"/>
      <c r="K68" s="2"/>
      <c r="L68" s="50"/>
      <c r="M68" s="45"/>
      <c r="N68" s="2"/>
      <c r="O68" s="50"/>
      <c r="P68" s="12"/>
      <c r="Q68" s="53"/>
      <c r="R68" s="249">
        <f t="shared" si="0"/>
        <v>0</v>
      </c>
      <c r="S68" s="42"/>
    </row>
    <row r="69" spans="2:19" ht="18" hidden="1" customHeight="1" x14ac:dyDescent="0.15">
      <c r="B69" s="637">
        <v>61</v>
      </c>
      <c r="C69" s="638"/>
      <c r="D69" s="137"/>
      <c r="E69" s="137"/>
      <c r="F69" s="60"/>
      <c r="G69" s="49"/>
      <c r="H69" s="12"/>
      <c r="I69" s="50"/>
      <c r="J69" s="45"/>
      <c r="K69" s="2"/>
      <c r="L69" s="50"/>
      <c r="M69" s="45"/>
      <c r="N69" s="2"/>
      <c r="O69" s="50"/>
      <c r="P69" s="12"/>
      <c r="Q69" s="53"/>
      <c r="R69" s="249">
        <f t="shared" si="0"/>
        <v>0</v>
      </c>
      <c r="S69" s="42"/>
    </row>
    <row r="70" spans="2:19" ht="18" hidden="1" customHeight="1" x14ac:dyDescent="0.15">
      <c r="B70" s="637">
        <v>62</v>
      </c>
      <c r="C70" s="638"/>
      <c r="D70" s="137"/>
      <c r="E70" s="137"/>
      <c r="F70" s="60"/>
      <c r="G70" s="49"/>
      <c r="H70" s="12"/>
      <c r="I70" s="50"/>
      <c r="J70" s="45"/>
      <c r="K70" s="2"/>
      <c r="L70" s="50"/>
      <c r="M70" s="45"/>
      <c r="N70" s="2"/>
      <c r="O70" s="50"/>
      <c r="P70" s="12"/>
      <c r="Q70" s="53"/>
      <c r="R70" s="249">
        <f t="shared" si="0"/>
        <v>0</v>
      </c>
      <c r="S70" s="42"/>
    </row>
    <row r="71" spans="2:19" ht="18" hidden="1" customHeight="1" x14ac:dyDescent="0.15">
      <c r="B71" s="637">
        <v>63</v>
      </c>
      <c r="C71" s="638"/>
      <c r="D71" s="137"/>
      <c r="E71" s="137"/>
      <c r="F71" s="60"/>
      <c r="G71" s="49"/>
      <c r="H71" s="12"/>
      <c r="I71" s="50"/>
      <c r="J71" s="45"/>
      <c r="K71" s="2"/>
      <c r="L71" s="50"/>
      <c r="M71" s="45"/>
      <c r="N71" s="2"/>
      <c r="O71" s="50"/>
      <c r="P71" s="12"/>
      <c r="Q71" s="53"/>
      <c r="R71" s="249">
        <f t="shared" si="0"/>
        <v>0</v>
      </c>
      <c r="S71" s="42"/>
    </row>
    <row r="72" spans="2:19" ht="18" hidden="1" customHeight="1" x14ac:dyDescent="0.15">
      <c r="B72" s="637">
        <v>64</v>
      </c>
      <c r="C72" s="638"/>
      <c r="D72" s="137"/>
      <c r="E72" s="137"/>
      <c r="F72" s="60"/>
      <c r="G72" s="49"/>
      <c r="H72" s="12"/>
      <c r="I72" s="50"/>
      <c r="J72" s="45"/>
      <c r="K72" s="2"/>
      <c r="L72" s="50"/>
      <c r="M72" s="45"/>
      <c r="N72" s="2"/>
      <c r="O72" s="50"/>
      <c r="P72" s="12"/>
      <c r="Q72" s="53"/>
      <c r="R72" s="249">
        <f t="shared" si="0"/>
        <v>0</v>
      </c>
      <c r="S72" s="42"/>
    </row>
    <row r="73" spans="2:19" ht="18" hidden="1" customHeight="1" x14ac:dyDescent="0.15">
      <c r="B73" s="637">
        <v>65</v>
      </c>
      <c r="C73" s="638"/>
      <c r="D73" s="137"/>
      <c r="E73" s="137"/>
      <c r="F73" s="60"/>
      <c r="G73" s="49"/>
      <c r="H73" s="12"/>
      <c r="I73" s="50"/>
      <c r="J73" s="45"/>
      <c r="K73" s="2"/>
      <c r="L73" s="50"/>
      <c r="M73" s="45"/>
      <c r="N73" s="2"/>
      <c r="O73" s="50"/>
      <c r="P73" s="12"/>
      <c r="Q73" s="53"/>
      <c r="R73" s="249">
        <f t="shared" si="0"/>
        <v>0</v>
      </c>
      <c r="S73" s="42"/>
    </row>
    <row r="74" spans="2:19" ht="18" hidden="1" customHeight="1" x14ac:dyDescent="0.15">
      <c r="B74" s="637">
        <v>66</v>
      </c>
      <c r="C74" s="638"/>
      <c r="D74" s="137"/>
      <c r="E74" s="137"/>
      <c r="F74" s="60"/>
      <c r="G74" s="49"/>
      <c r="H74" s="12"/>
      <c r="I74" s="50"/>
      <c r="J74" s="45"/>
      <c r="K74" s="2"/>
      <c r="L74" s="50"/>
      <c r="M74" s="45"/>
      <c r="N74" s="2"/>
      <c r="O74" s="50"/>
      <c r="P74" s="12"/>
      <c r="Q74" s="53"/>
      <c r="R74" s="249">
        <f t="shared" si="0"/>
        <v>0</v>
      </c>
      <c r="S74" s="42"/>
    </row>
    <row r="75" spans="2:19" ht="18" hidden="1" customHeight="1" x14ac:dyDescent="0.15">
      <c r="B75" s="637">
        <v>67</v>
      </c>
      <c r="C75" s="638"/>
      <c r="D75" s="137"/>
      <c r="E75" s="137"/>
      <c r="F75" s="60"/>
      <c r="G75" s="49"/>
      <c r="H75" s="12"/>
      <c r="I75" s="50"/>
      <c r="J75" s="45"/>
      <c r="K75" s="2"/>
      <c r="L75" s="50"/>
      <c r="M75" s="45"/>
      <c r="N75" s="2"/>
      <c r="O75" s="50"/>
      <c r="P75" s="12"/>
      <c r="Q75" s="53"/>
      <c r="R75" s="249">
        <f t="shared" si="0"/>
        <v>0</v>
      </c>
      <c r="S75" s="42"/>
    </row>
    <row r="76" spans="2:19" ht="18" hidden="1" customHeight="1" x14ac:dyDescent="0.15">
      <c r="B76" s="637">
        <v>68</v>
      </c>
      <c r="C76" s="638"/>
      <c r="D76" s="137"/>
      <c r="E76" s="137"/>
      <c r="F76" s="60"/>
      <c r="G76" s="49"/>
      <c r="H76" s="12"/>
      <c r="I76" s="50"/>
      <c r="J76" s="45"/>
      <c r="K76" s="2"/>
      <c r="L76" s="50"/>
      <c r="M76" s="45"/>
      <c r="N76" s="2"/>
      <c r="O76" s="50"/>
      <c r="P76" s="12"/>
      <c r="Q76" s="53"/>
      <c r="R76" s="249">
        <f t="shared" si="0"/>
        <v>0</v>
      </c>
      <c r="S76" s="42"/>
    </row>
    <row r="77" spans="2:19" ht="18" hidden="1" customHeight="1" x14ac:dyDescent="0.15">
      <c r="B77" s="637">
        <v>69</v>
      </c>
      <c r="C77" s="638"/>
      <c r="D77" s="137"/>
      <c r="E77" s="137"/>
      <c r="F77" s="60"/>
      <c r="G77" s="49"/>
      <c r="H77" s="12"/>
      <c r="I77" s="50"/>
      <c r="J77" s="45"/>
      <c r="K77" s="2"/>
      <c r="L77" s="50"/>
      <c r="M77" s="45"/>
      <c r="N77" s="2"/>
      <c r="O77" s="50"/>
      <c r="P77" s="12"/>
      <c r="Q77" s="53"/>
      <c r="R77" s="249">
        <f t="shared" si="0"/>
        <v>0</v>
      </c>
      <c r="S77" s="42"/>
    </row>
    <row r="78" spans="2:19" ht="18" hidden="1" customHeight="1" x14ac:dyDescent="0.15">
      <c r="B78" s="637">
        <v>70</v>
      </c>
      <c r="C78" s="638"/>
      <c r="D78" s="137"/>
      <c r="E78" s="137"/>
      <c r="F78" s="60"/>
      <c r="G78" s="49"/>
      <c r="H78" s="12"/>
      <c r="I78" s="50"/>
      <c r="J78" s="45"/>
      <c r="K78" s="2"/>
      <c r="L78" s="50"/>
      <c r="M78" s="45"/>
      <c r="N78" s="2"/>
      <c r="O78" s="50"/>
      <c r="P78" s="12"/>
      <c r="Q78" s="53"/>
      <c r="R78" s="249">
        <f t="shared" si="0"/>
        <v>0</v>
      </c>
      <c r="S78" s="42"/>
    </row>
    <row r="79" spans="2:19" ht="18" hidden="1" customHeight="1" x14ac:dyDescent="0.15">
      <c r="B79" s="637">
        <v>71</v>
      </c>
      <c r="C79" s="638"/>
      <c r="D79" s="137"/>
      <c r="E79" s="137"/>
      <c r="F79" s="60"/>
      <c r="G79" s="49"/>
      <c r="H79" s="12"/>
      <c r="I79" s="50"/>
      <c r="J79" s="45"/>
      <c r="K79" s="2"/>
      <c r="L79" s="50"/>
      <c r="M79" s="45"/>
      <c r="N79" s="2"/>
      <c r="O79" s="50"/>
      <c r="P79" s="12"/>
      <c r="Q79" s="53"/>
      <c r="R79" s="249">
        <f t="shared" si="0"/>
        <v>0</v>
      </c>
      <c r="S79" s="42"/>
    </row>
    <row r="80" spans="2:19" ht="18" hidden="1" customHeight="1" x14ac:dyDescent="0.15">
      <c r="B80" s="637">
        <v>72</v>
      </c>
      <c r="C80" s="638"/>
      <c r="D80" s="137"/>
      <c r="E80" s="137"/>
      <c r="F80" s="60"/>
      <c r="G80" s="49"/>
      <c r="H80" s="12"/>
      <c r="I80" s="50"/>
      <c r="J80" s="45"/>
      <c r="K80" s="2"/>
      <c r="L80" s="50"/>
      <c r="M80" s="45"/>
      <c r="N80" s="2"/>
      <c r="O80" s="50"/>
      <c r="P80" s="12"/>
      <c r="Q80" s="53"/>
      <c r="R80" s="249">
        <f t="shared" si="0"/>
        <v>0</v>
      </c>
      <c r="S80" s="42"/>
    </row>
    <row r="81" spans="2:19" ht="18" hidden="1" customHeight="1" x14ac:dyDescent="0.15">
      <c r="B81" s="637">
        <v>73</v>
      </c>
      <c r="C81" s="638"/>
      <c r="D81" s="137"/>
      <c r="E81" s="137"/>
      <c r="F81" s="60"/>
      <c r="G81" s="49"/>
      <c r="H81" s="12"/>
      <c r="I81" s="50"/>
      <c r="J81" s="45"/>
      <c r="K81" s="2"/>
      <c r="L81" s="50"/>
      <c r="M81" s="45"/>
      <c r="N81" s="2"/>
      <c r="O81" s="50"/>
      <c r="P81" s="12"/>
      <c r="Q81" s="53"/>
      <c r="R81" s="249">
        <f t="shared" si="0"/>
        <v>0</v>
      </c>
      <c r="S81" s="42"/>
    </row>
    <row r="82" spans="2:19" ht="18" hidden="1" customHeight="1" x14ac:dyDescent="0.15">
      <c r="B82" s="637">
        <v>74</v>
      </c>
      <c r="C82" s="638"/>
      <c r="D82" s="137"/>
      <c r="E82" s="137"/>
      <c r="F82" s="60"/>
      <c r="G82" s="49"/>
      <c r="H82" s="12"/>
      <c r="I82" s="50"/>
      <c r="J82" s="45"/>
      <c r="K82" s="2"/>
      <c r="L82" s="50"/>
      <c r="M82" s="45"/>
      <c r="N82" s="2"/>
      <c r="O82" s="50"/>
      <c r="P82" s="12"/>
      <c r="Q82" s="53"/>
      <c r="R82" s="249">
        <f t="shared" si="0"/>
        <v>0</v>
      </c>
      <c r="S82" s="42"/>
    </row>
    <row r="83" spans="2:19" ht="18" hidden="1" customHeight="1" x14ac:dyDescent="0.15">
      <c r="B83" s="637">
        <v>75</v>
      </c>
      <c r="C83" s="638"/>
      <c r="D83" s="137"/>
      <c r="E83" s="137"/>
      <c r="F83" s="60"/>
      <c r="G83" s="49"/>
      <c r="H83" s="12"/>
      <c r="I83" s="50"/>
      <c r="J83" s="45"/>
      <c r="K83" s="2"/>
      <c r="L83" s="50"/>
      <c r="M83" s="45"/>
      <c r="N83" s="2"/>
      <c r="O83" s="50"/>
      <c r="P83" s="12"/>
      <c r="Q83" s="53"/>
      <c r="R83" s="249">
        <f t="shared" si="0"/>
        <v>0</v>
      </c>
      <c r="S83" s="42"/>
    </row>
    <row r="84" spans="2:19" ht="18" hidden="1" customHeight="1" x14ac:dyDescent="0.15">
      <c r="B84" s="637">
        <v>76</v>
      </c>
      <c r="C84" s="638"/>
      <c r="D84" s="137"/>
      <c r="E84" s="137"/>
      <c r="F84" s="60"/>
      <c r="G84" s="49"/>
      <c r="H84" s="12"/>
      <c r="I84" s="50"/>
      <c r="J84" s="45"/>
      <c r="K84" s="2"/>
      <c r="L84" s="50"/>
      <c r="M84" s="45"/>
      <c r="N84" s="2"/>
      <c r="O84" s="50"/>
      <c r="P84" s="12"/>
      <c r="Q84" s="53"/>
      <c r="R84" s="249">
        <f t="shared" si="0"/>
        <v>0</v>
      </c>
      <c r="S84" s="42"/>
    </row>
    <row r="85" spans="2:19" ht="18" hidden="1" customHeight="1" x14ac:dyDescent="0.15">
      <c r="B85" s="637">
        <v>77</v>
      </c>
      <c r="C85" s="638"/>
      <c r="D85" s="137"/>
      <c r="E85" s="137"/>
      <c r="F85" s="60"/>
      <c r="G85" s="49"/>
      <c r="H85" s="12"/>
      <c r="I85" s="50"/>
      <c r="J85" s="45"/>
      <c r="K85" s="2"/>
      <c r="L85" s="50"/>
      <c r="M85" s="45"/>
      <c r="N85" s="2"/>
      <c r="O85" s="50"/>
      <c r="P85" s="12"/>
      <c r="Q85" s="53"/>
      <c r="R85" s="249">
        <f t="shared" si="0"/>
        <v>0</v>
      </c>
      <c r="S85" s="42"/>
    </row>
    <row r="86" spans="2:19" ht="18" hidden="1" customHeight="1" x14ac:dyDescent="0.15">
      <c r="B86" s="637">
        <v>78</v>
      </c>
      <c r="C86" s="638"/>
      <c r="D86" s="137"/>
      <c r="E86" s="137"/>
      <c r="F86" s="60"/>
      <c r="G86" s="49"/>
      <c r="H86" s="12"/>
      <c r="I86" s="50"/>
      <c r="J86" s="45"/>
      <c r="K86" s="2"/>
      <c r="L86" s="50"/>
      <c r="M86" s="45"/>
      <c r="N86" s="2"/>
      <c r="O86" s="50"/>
      <c r="P86" s="12"/>
      <c r="Q86" s="53"/>
      <c r="R86" s="249">
        <f t="shared" si="0"/>
        <v>0</v>
      </c>
      <c r="S86" s="42"/>
    </row>
    <row r="87" spans="2:19" ht="18" hidden="1" customHeight="1" x14ac:dyDescent="0.15">
      <c r="B87" s="637">
        <v>79</v>
      </c>
      <c r="C87" s="638"/>
      <c r="D87" s="137"/>
      <c r="E87" s="137"/>
      <c r="F87" s="60"/>
      <c r="G87" s="49"/>
      <c r="H87" s="12"/>
      <c r="I87" s="50"/>
      <c r="J87" s="45"/>
      <c r="K87" s="2"/>
      <c r="L87" s="50"/>
      <c r="M87" s="45"/>
      <c r="N87" s="2"/>
      <c r="O87" s="50"/>
      <c r="P87" s="12"/>
      <c r="Q87" s="53"/>
      <c r="R87" s="249">
        <f t="shared" si="0"/>
        <v>0</v>
      </c>
      <c r="S87" s="42"/>
    </row>
    <row r="88" spans="2:19" ht="18" hidden="1" customHeight="1" x14ac:dyDescent="0.15">
      <c r="B88" s="637">
        <v>80</v>
      </c>
      <c r="C88" s="638"/>
      <c r="D88" s="137"/>
      <c r="E88" s="137"/>
      <c r="F88" s="60"/>
      <c r="G88" s="49"/>
      <c r="H88" s="12"/>
      <c r="I88" s="50"/>
      <c r="J88" s="45"/>
      <c r="K88" s="2"/>
      <c r="L88" s="50"/>
      <c r="M88" s="45"/>
      <c r="N88" s="2"/>
      <c r="O88" s="50"/>
      <c r="P88" s="12"/>
      <c r="Q88" s="53"/>
      <c r="R88" s="249">
        <f t="shared" si="0"/>
        <v>0</v>
      </c>
      <c r="S88" s="42"/>
    </row>
    <row r="89" spans="2:19" ht="18" hidden="1" customHeight="1" x14ac:dyDescent="0.15">
      <c r="B89" s="637">
        <v>81</v>
      </c>
      <c r="C89" s="638"/>
      <c r="D89" s="137"/>
      <c r="E89" s="137"/>
      <c r="F89" s="60"/>
      <c r="G89" s="49"/>
      <c r="H89" s="12"/>
      <c r="I89" s="50"/>
      <c r="J89" s="45"/>
      <c r="K89" s="2"/>
      <c r="L89" s="50"/>
      <c r="M89" s="45"/>
      <c r="N89" s="2"/>
      <c r="O89" s="50"/>
      <c r="P89" s="12"/>
      <c r="Q89" s="53"/>
      <c r="R89" s="249">
        <f t="shared" si="0"/>
        <v>0</v>
      </c>
      <c r="S89" s="42"/>
    </row>
    <row r="90" spans="2:19" ht="18" hidden="1" customHeight="1" x14ac:dyDescent="0.15">
      <c r="B90" s="637">
        <v>82</v>
      </c>
      <c r="C90" s="638"/>
      <c r="D90" s="137"/>
      <c r="E90" s="137"/>
      <c r="F90" s="60"/>
      <c r="G90" s="49"/>
      <c r="H90" s="12"/>
      <c r="I90" s="50"/>
      <c r="J90" s="45"/>
      <c r="K90" s="2"/>
      <c r="L90" s="50"/>
      <c r="M90" s="45"/>
      <c r="N90" s="2"/>
      <c r="O90" s="50"/>
      <c r="P90" s="12"/>
      <c r="Q90" s="53"/>
      <c r="R90" s="249">
        <f t="shared" si="0"/>
        <v>0</v>
      </c>
      <c r="S90" s="42"/>
    </row>
    <row r="91" spans="2:19" ht="18" hidden="1" customHeight="1" x14ac:dyDescent="0.15">
      <c r="B91" s="637">
        <v>83</v>
      </c>
      <c r="C91" s="638"/>
      <c r="D91" s="137"/>
      <c r="E91" s="137"/>
      <c r="F91" s="60"/>
      <c r="G91" s="49"/>
      <c r="H91" s="12"/>
      <c r="I91" s="50"/>
      <c r="J91" s="45"/>
      <c r="K91" s="2"/>
      <c r="L91" s="50"/>
      <c r="M91" s="45"/>
      <c r="N91" s="2"/>
      <c r="O91" s="50"/>
      <c r="P91" s="12"/>
      <c r="Q91" s="53"/>
      <c r="R91" s="249">
        <f t="shared" si="0"/>
        <v>0</v>
      </c>
      <c r="S91" s="42"/>
    </row>
    <row r="92" spans="2:19" ht="18" hidden="1" customHeight="1" x14ac:dyDescent="0.15">
      <c r="B92" s="637">
        <v>84</v>
      </c>
      <c r="C92" s="638"/>
      <c r="D92" s="137"/>
      <c r="E92" s="137"/>
      <c r="F92" s="60"/>
      <c r="G92" s="49"/>
      <c r="H92" s="12"/>
      <c r="I92" s="50"/>
      <c r="J92" s="45"/>
      <c r="K92" s="2"/>
      <c r="L92" s="50"/>
      <c r="M92" s="45"/>
      <c r="N92" s="2"/>
      <c r="O92" s="50"/>
      <c r="P92" s="12"/>
      <c r="Q92" s="53"/>
      <c r="R92" s="249">
        <f t="shared" si="0"/>
        <v>0</v>
      </c>
      <c r="S92" s="42"/>
    </row>
    <row r="93" spans="2:19" ht="18" hidden="1" customHeight="1" x14ac:dyDescent="0.15">
      <c r="B93" s="637">
        <v>85</v>
      </c>
      <c r="C93" s="638"/>
      <c r="D93" s="137"/>
      <c r="E93" s="137"/>
      <c r="F93" s="60"/>
      <c r="G93" s="49"/>
      <c r="H93" s="12"/>
      <c r="I93" s="50"/>
      <c r="J93" s="45"/>
      <c r="K93" s="2"/>
      <c r="L93" s="50"/>
      <c r="M93" s="45"/>
      <c r="N93" s="2"/>
      <c r="O93" s="50"/>
      <c r="P93" s="12"/>
      <c r="Q93" s="53"/>
      <c r="R93" s="249">
        <f t="shared" si="0"/>
        <v>0</v>
      </c>
      <c r="S93" s="42"/>
    </row>
    <row r="94" spans="2:19" ht="18" hidden="1" customHeight="1" x14ac:dyDescent="0.15">
      <c r="B94" s="637">
        <v>86</v>
      </c>
      <c r="C94" s="638"/>
      <c r="D94" s="137"/>
      <c r="E94" s="137"/>
      <c r="F94" s="60"/>
      <c r="G94" s="49"/>
      <c r="H94" s="12"/>
      <c r="I94" s="50"/>
      <c r="J94" s="45"/>
      <c r="K94" s="2"/>
      <c r="L94" s="50"/>
      <c r="M94" s="45"/>
      <c r="N94" s="2"/>
      <c r="O94" s="50"/>
      <c r="P94" s="12"/>
      <c r="Q94" s="53"/>
      <c r="R94" s="249">
        <f t="shared" si="0"/>
        <v>0</v>
      </c>
      <c r="S94" s="42"/>
    </row>
    <row r="95" spans="2:19" ht="18" hidden="1" customHeight="1" x14ac:dyDescent="0.15">
      <c r="B95" s="637">
        <v>87</v>
      </c>
      <c r="C95" s="638"/>
      <c r="D95" s="137"/>
      <c r="E95" s="137"/>
      <c r="F95" s="60"/>
      <c r="G95" s="49"/>
      <c r="H95" s="12"/>
      <c r="I95" s="50"/>
      <c r="J95" s="45"/>
      <c r="K95" s="2"/>
      <c r="L95" s="50"/>
      <c r="M95" s="45"/>
      <c r="N95" s="2"/>
      <c r="O95" s="50"/>
      <c r="P95" s="12"/>
      <c r="Q95" s="53"/>
      <c r="R95" s="249">
        <f t="shared" si="0"/>
        <v>0</v>
      </c>
      <c r="S95" s="42"/>
    </row>
    <row r="96" spans="2:19" ht="18" hidden="1" customHeight="1" x14ac:dyDescent="0.15">
      <c r="B96" s="637">
        <v>88</v>
      </c>
      <c r="C96" s="638"/>
      <c r="D96" s="137"/>
      <c r="E96" s="137"/>
      <c r="F96" s="60"/>
      <c r="G96" s="49"/>
      <c r="H96" s="12"/>
      <c r="I96" s="50"/>
      <c r="J96" s="45"/>
      <c r="K96" s="2"/>
      <c r="L96" s="50"/>
      <c r="M96" s="45"/>
      <c r="N96" s="2"/>
      <c r="O96" s="50"/>
      <c r="P96" s="12"/>
      <c r="Q96" s="53"/>
      <c r="R96" s="249">
        <f t="shared" si="0"/>
        <v>0</v>
      </c>
      <c r="S96" s="42"/>
    </row>
    <row r="97" spans="2:19" ht="18" hidden="1" customHeight="1" x14ac:dyDescent="0.15">
      <c r="B97" s="637">
        <v>89</v>
      </c>
      <c r="C97" s="638"/>
      <c r="D97" s="137"/>
      <c r="E97" s="137"/>
      <c r="F97" s="60"/>
      <c r="G97" s="49"/>
      <c r="H97" s="12"/>
      <c r="I97" s="50"/>
      <c r="J97" s="45"/>
      <c r="K97" s="2"/>
      <c r="L97" s="50"/>
      <c r="M97" s="45"/>
      <c r="N97" s="2"/>
      <c r="O97" s="50"/>
      <c r="P97" s="12"/>
      <c r="Q97" s="53"/>
      <c r="R97" s="249">
        <f t="shared" si="0"/>
        <v>0</v>
      </c>
      <c r="S97" s="42"/>
    </row>
    <row r="98" spans="2:19" ht="18" hidden="1" customHeight="1" x14ac:dyDescent="0.15">
      <c r="B98" s="637">
        <v>90</v>
      </c>
      <c r="C98" s="638"/>
      <c r="D98" s="137"/>
      <c r="E98" s="137"/>
      <c r="F98" s="60"/>
      <c r="G98" s="49"/>
      <c r="H98" s="12"/>
      <c r="I98" s="50"/>
      <c r="J98" s="45"/>
      <c r="K98" s="2"/>
      <c r="L98" s="50"/>
      <c r="M98" s="45"/>
      <c r="N98" s="2"/>
      <c r="O98" s="50"/>
      <c r="P98" s="12"/>
      <c r="Q98" s="53"/>
      <c r="R98" s="249">
        <f t="shared" si="0"/>
        <v>0</v>
      </c>
      <c r="S98" s="42"/>
    </row>
    <row r="99" spans="2:19" ht="18" hidden="1" customHeight="1" x14ac:dyDescent="0.15">
      <c r="B99" s="637">
        <v>91</v>
      </c>
      <c r="C99" s="638"/>
      <c r="D99" s="137"/>
      <c r="E99" s="137"/>
      <c r="F99" s="60"/>
      <c r="G99" s="49"/>
      <c r="H99" s="12"/>
      <c r="I99" s="50"/>
      <c r="J99" s="45"/>
      <c r="K99" s="2"/>
      <c r="L99" s="50"/>
      <c r="M99" s="45"/>
      <c r="N99" s="2"/>
      <c r="O99" s="50"/>
      <c r="P99" s="12"/>
      <c r="Q99" s="53"/>
      <c r="R99" s="249">
        <f t="shared" si="0"/>
        <v>0</v>
      </c>
      <c r="S99" s="42"/>
    </row>
    <row r="100" spans="2:19" ht="18" hidden="1" customHeight="1" x14ac:dyDescent="0.15">
      <c r="B100" s="637">
        <v>92</v>
      </c>
      <c r="C100" s="638"/>
      <c r="D100" s="137"/>
      <c r="E100" s="137"/>
      <c r="F100" s="60"/>
      <c r="G100" s="49"/>
      <c r="H100" s="12"/>
      <c r="I100" s="50"/>
      <c r="J100" s="45"/>
      <c r="K100" s="2"/>
      <c r="L100" s="50"/>
      <c r="M100" s="45"/>
      <c r="N100" s="2"/>
      <c r="O100" s="50"/>
      <c r="P100" s="12"/>
      <c r="Q100" s="53"/>
      <c r="R100" s="249">
        <f t="shared" si="0"/>
        <v>0</v>
      </c>
      <c r="S100" s="42"/>
    </row>
    <row r="101" spans="2:19" ht="18" hidden="1" customHeight="1" x14ac:dyDescent="0.15">
      <c r="B101" s="637">
        <v>93</v>
      </c>
      <c r="C101" s="638"/>
      <c r="D101" s="137"/>
      <c r="E101" s="137"/>
      <c r="F101" s="60"/>
      <c r="G101" s="49"/>
      <c r="H101" s="12"/>
      <c r="I101" s="50"/>
      <c r="J101" s="45"/>
      <c r="K101" s="2"/>
      <c r="L101" s="50"/>
      <c r="M101" s="45"/>
      <c r="N101" s="2"/>
      <c r="O101" s="50"/>
      <c r="P101" s="12"/>
      <c r="Q101" s="53"/>
      <c r="R101" s="249">
        <f t="shared" si="0"/>
        <v>0</v>
      </c>
      <c r="S101" s="42"/>
    </row>
    <row r="102" spans="2:19" ht="18" hidden="1" customHeight="1" x14ac:dyDescent="0.15">
      <c r="B102" s="637">
        <v>94</v>
      </c>
      <c r="C102" s="638"/>
      <c r="D102" s="137"/>
      <c r="E102" s="137"/>
      <c r="F102" s="60"/>
      <c r="G102" s="49"/>
      <c r="H102" s="12"/>
      <c r="I102" s="50"/>
      <c r="J102" s="45"/>
      <c r="K102" s="2"/>
      <c r="L102" s="50"/>
      <c r="M102" s="45"/>
      <c r="N102" s="2"/>
      <c r="O102" s="50"/>
      <c r="P102" s="12"/>
      <c r="Q102" s="53"/>
      <c r="R102" s="249">
        <f t="shared" si="0"/>
        <v>0</v>
      </c>
      <c r="S102" s="42"/>
    </row>
    <row r="103" spans="2:19" ht="18" hidden="1" customHeight="1" x14ac:dyDescent="0.15">
      <c r="B103" s="637">
        <v>95</v>
      </c>
      <c r="C103" s="638"/>
      <c r="D103" s="137"/>
      <c r="E103" s="137"/>
      <c r="F103" s="60"/>
      <c r="G103" s="49"/>
      <c r="H103" s="12"/>
      <c r="I103" s="50"/>
      <c r="J103" s="45"/>
      <c r="K103" s="2"/>
      <c r="L103" s="50"/>
      <c r="M103" s="45"/>
      <c r="N103" s="2"/>
      <c r="O103" s="50"/>
      <c r="P103" s="12"/>
      <c r="Q103" s="53"/>
      <c r="R103" s="249">
        <f t="shared" si="0"/>
        <v>0</v>
      </c>
      <c r="S103" s="42"/>
    </row>
    <row r="104" spans="2:19" ht="18" hidden="1" customHeight="1" x14ac:dyDescent="0.15">
      <c r="B104" s="637">
        <v>96</v>
      </c>
      <c r="C104" s="638"/>
      <c r="D104" s="137"/>
      <c r="E104" s="137"/>
      <c r="F104" s="60"/>
      <c r="G104" s="49"/>
      <c r="H104" s="12"/>
      <c r="I104" s="50"/>
      <c r="J104" s="45"/>
      <c r="K104" s="2"/>
      <c r="L104" s="50"/>
      <c r="M104" s="45"/>
      <c r="N104" s="2"/>
      <c r="O104" s="50"/>
      <c r="P104" s="12"/>
      <c r="Q104" s="53"/>
      <c r="R104" s="249">
        <f t="shared" si="0"/>
        <v>0</v>
      </c>
      <c r="S104" s="42"/>
    </row>
    <row r="105" spans="2:19" ht="18" hidden="1" customHeight="1" x14ac:dyDescent="0.15">
      <c r="B105" s="637">
        <v>97</v>
      </c>
      <c r="C105" s="638"/>
      <c r="D105" s="137"/>
      <c r="E105" s="137"/>
      <c r="F105" s="60"/>
      <c r="G105" s="49"/>
      <c r="H105" s="12"/>
      <c r="I105" s="50"/>
      <c r="J105" s="45"/>
      <c r="K105" s="2"/>
      <c r="L105" s="50"/>
      <c r="M105" s="45"/>
      <c r="N105" s="2"/>
      <c r="O105" s="50"/>
      <c r="P105" s="12"/>
      <c r="Q105" s="53"/>
      <c r="R105" s="249">
        <f t="shared" si="0"/>
        <v>0</v>
      </c>
      <c r="S105" s="42"/>
    </row>
    <row r="106" spans="2:19" ht="18" hidden="1" customHeight="1" x14ac:dyDescent="0.15">
      <c r="B106" s="637">
        <v>98</v>
      </c>
      <c r="C106" s="638"/>
      <c r="D106" s="137"/>
      <c r="E106" s="137"/>
      <c r="F106" s="60"/>
      <c r="G106" s="49"/>
      <c r="H106" s="12"/>
      <c r="I106" s="50"/>
      <c r="J106" s="45"/>
      <c r="K106" s="2"/>
      <c r="L106" s="50"/>
      <c r="M106" s="45"/>
      <c r="N106" s="2"/>
      <c r="O106" s="50"/>
      <c r="P106" s="12"/>
      <c r="Q106" s="53"/>
      <c r="R106" s="249">
        <f t="shared" ref="R106:R158" si="1">IF(H106="",0,INT(SUM(PRODUCT(H106,J106,M106),P106)))</f>
        <v>0</v>
      </c>
      <c r="S106" s="42"/>
    </row>
    <row r="107" spans="2:19" ht="18" hidden="1" customHeight="1" x14ac:dyDescent="0.15">
      <c r="B107" s="637">
        <v>99</v>
      </c>
      <c r="C107" s="638"/>
      <c r="D107" s="137"/>
      <c r="E107" s="137"/>
      <c r="F107" s="60"/>
      <c r="G107" s="49"/>
      <c r="H107" s="12"/>
      <c r="I107" s="50"/>
      <c r="J107" s="45"/>
      <c r="K107" s="2"/>
      <c r="L107" s="50"/>
      <c r="M107" s="45"/>
      <c r="N107" s="2"/>
      <c r="O107" s="50"/>
      <c r="P107" s="12"/>
      <c r="Q107" s="53"/>
      <c r="R107" s="249">
        <f t="shared" si="1"/>
        <v>0</v>
      </c>
      <c r="S107" s="42"/>
    </row>
    <row r="108" spans="2:19" ht="18" hidden="1" customHeight="1" x14ac:dyDescent="0.15">
      <c r="B108" s="637">
        <v>100</v>
      </c>
      <c r="C108" s="638"/>
      <c r="D108" s="137"/>
      <c r="E108" s="137"/>
      <c r="F108" s="60"/>
      <c r="G108" s="49"/>
      <c r="H108" s="12"/>
      <c r="I108" s="50"/>
      <c r="J108" s="45"/>
      <c r="K108" s="2"/>
      <c r="L108" s="50"/>
      <c r="M108" s="45"/>
      <c r="N108" s="2"/>
      <c r="O108" s="50"/>
      <c r="P108" s="12"/>
      <c r="Q108" s="53"/>
      <c r="R108" s="249">
        <f t="shared" si="1"/>
        <v>0</v>
      </c>
      <c r="S108" s="42"/>
    </row>
    <row r="109" spans="2:19" ht="18" hidden="1" customHeight="1" x14ac:dyDescent="0.15">
      <c r="B109" s="637">
        <v>101</v>
      </c>
      <c r="C109" s="638"/>
      <c r="D109" s="137"/>
      <c r="E109" s="137"/>
      <c r="F109" s="60"/>
      <c r="G109" s="49"/>
      <c r="H109" s="12"/>
      <c r="I109" s="50"/>
      <c r="J109" s="45"/>
      <c r="K109" s="2"/>
      <c r="L109" s="50"/>
      <c r="M109" s="45"/>
      <c r="N109" s="2"/>
      <c r="O109" s="50"/>
      <c r="P109" s="12"/>
      <c r="Q109" s="53"/>
      <c r="R109" s="249">
        <f t="shared" si="1"/>
        <v>0</v>
      </c>
      <c r="S109" s="42"/>
    </row>
    <row r="110" spans="2:19" ht="18" hidden="1" customHeight="1" x14ac:dyDescent="0.15">
      <c r="B110" s="637">
        <v>102</v>
      </c>
      <c r="C110" s="638"/>
      <c r="D110" s="137"/>
      <c r="E110" s="137"/>
      <c r="F110" s="60"/>
      <c r="G110" s="49"/>
      <c r="H110" s="12"/>
      <c r="I110" s="50"/>
      <c r="J110" s="45"/>
      <c r="K110" s="2"/>
      <c r="L110" s="50"/>
      <c r="M110" s="45"/>
      <c r="N110" s="2"/>
      <c r="O110" s="50"/>
      <c r="P110" s="12"/>
      <c r="Q110" s="53"/>
      <c r="R110" s="249">
        <f t="shared" si="1"/>
        <v>0</v>
      </c>
      <c r="S110" s="42"/>
    </row>
    <row r="111" spans="2:19" ht="18" hidden="1" customHeight="1" x14ac:dyDescent="0.15">
      <c r="B111" s="637">
        <v>103</v>
      </c>
      <c r="C111" s="638"/>
      <c r="D111" s="137"/>
      <c r="E111" s="137"/>
      <c r="F111" s="60"/>
      <c r="G111" s="49"/>
      <c r="H111" s="12"/>
      <c r="I111" s="50"/>
      <c r="J111" s="45"/>
      <c r="K111" s="2"/>
      <c r="L111" s="50"/>
      <c r="M111" s="45"/>
      <c r="N111" s="2"/>
      <c r="O111" s="50"/>
      <c r="P111" s="12"/>
      <c r="Q111" s="53"/>
      <c r="R111" s="249">
        <f t="shared" si="1"/>
        <v>0</v>
      </c>
      <c r="S111" s="42"/>
    </row>
    <row r="112" spans="2:19" ht="18" hidden="1" customHeight="1" x14ac:dyDescent="0.15">
      <c r="B112" s="637">
        <v>104</v>
      </c>
      <c r="C112" s="638"/>
      <c r="D112" s="137"/>
      <c r="E112" s="137"/>
      <c r="F112" s="60"/>
      <c r="G112" s="49"/>
      <c r="H112" s="12"/>
      <c r="I112" s="50"/>
      <c r="J112" s="45"/>
      <c r="K112" s="2"/>
      <c r="L112" s="50"/>
      <c r="M112" s="45"/>
      <c r="N112" s="2"/>
      <c r="O112" s="50"/>
      <c r="P112" s="12"/>
      <c r="Q112" s="53"/>
      <c r="R112" s="249">
        <f t="shared" si="1"/>
        <v>0</v>
      </c>
      <c r="S112" s="42"/>
    </row>
    <row r="113" spans="2:19" ht="18" hidden="1" customHeight="1" x14ac:dyDescent="0.15">
      <c r="B113" s="637">
        <v>105</v>
      </c>
      <c r="C113" s="638"/>
      <c r="D113" s="137"/>
      <c r="E113" s="137"/>
      <c r="F113" s="60"/>
      <c r="G113" s="49"/>
      <c r="H113" s="12"/>
      <c r="I113" s="50"/>
      <c r="J113" s="45"/>
      <c r="K113" s="2"/>
      <c r="L113" s="50"/>
      <c r="M113" s="45"/>
      <c r="N113" s="2"/>
      <c r="O113" s="50"/>
      <c r="P113" s="12"/>
      <c r="Q113" s="53"/>
      <c r="R113" s="249">
        <f t="shared" si="1"/>
        <v>0</v>
      </c>
      <c r="S113" s="42"/>
    </row>
    <row r="114" spans="2:19" ht="18" hidden="1" customHeight="1" x14ac:dyDescent="0.15">
      <c r="B114" s="637">
        <v>106</v>
      </c>
      <c r="C114" s="638"/>
      <c r="D114" s="137"/>
      <c r="E114" s="137"/>
      <c r="F114" s="60"/>
      <c r="G114" s="49"/>
      <c r="H114" s="12"/>
      <c r="I114" s="50"/>
      <c r="J114" s="45"/>
      <c r="K114" s="2"/>
      <c r="L114" s="50"/>
      <c r="M114" s="45"/>
      <c r="N114" s="2"/>
      <c r="O114" s="50"/>
      <c r="P114" s="12"/>
      <c r="Q114" s="53"/>
      <c r="R114" s="249">
        <f t="shared" si="1"/>
        <v>0</v>
      </c>
      <c r="S114" s="42"/>
    </row>
    <row r="115" spans="2:19" ht="18" hidden="1" customHeight="1" x14ac:dyDescent="0.15">
      <c r="B115" s="637">
        <v>107</v>
      </c>
      <c r="C115" s="638"/>
      <c r="D115" s="137"/>
      <c r="E115" s="137"/>
      <c r="F115" s="60"/>
      <c r="G115" s="49"/>
      <c r="H115" s="12"/>
      <c r="I115" s="50"/>
      <c r="J115" s="45"/>
      <c r="K115" s="2"/>
      <c r="L115" s="50"/>
      <c r="M115" s="45"/>
      <c r="N115" s="2"/>
      <c r="O115" s="50"/>
      <c r="P115" s="12"/>
      <c r="Q115" s="53"/>
      <c r="R115" s="249">
        <f t="shared" si="1"/>
        <v>0</v>
      </c>
      <c r="S115" s="42"/>
    </row>
    <row r="116" spans="2:19" ht="18" hidden="1" customHeight="1" x14ac:dyDescent="0.15">
      <c r="B116" s="637">
        <v>108</v>
      </c>
      <c r="C116" s="638"/>
      <c r="D116" s="137"/>
      <c r="E116" s="137"/>
      <c r="F116" s="60"/>
      <c r="G116" s="49"/>
      <c r="H116" s="12"/>
      <c r="I116" s="50"/>
      <c r="J116" s="45"/>
      <c r="K116" s="2"/>
      <c r="L116" s="50"/>
      <c r="M116" s="45"/>
      <c r="N116" s="2"/>
      <c r="O116" s="50"/>
      <c r="P116" s="12"/>
      <c r="Q116" s="53"/>
      <c r="R116" s="249">
        <f t="shared" si="1"/>
        <v>0</v>
      </c>
      <c r="S116" s="42"/>
    </row>
    <row r="117" spans="2:19" ht="18" hidden="1" customHeight="1" x14ac:dyDescent="0.15">
      <c r="B117" s="637">
        <v>109</v>
      </c>
      <c r="C117" s="638"/>
      <c r="D117" s="137"/>
      <c r="E117" s="137"/>
      <c r="F117" s="60"/>
      <c r="G117" s="49"/>
      <c r="H117" s="12"/>
      <c r="I117" s="50"/>
      <c r="J117" s="45"/>
      <c r="K117" s="2"/>
      <c r="L117" s="50"/>
      <c r="M117" s="45"/>
      <c r="N117" s="2"/>
      <c r="O117" s="50"/>
      <c r="P117" s="12"/>
      <c r="Q117" s="53"/>
      <c r="R117" s="249">
        <f t="shared" si="1"/>
        <v>0</v>
      </c>
      <c r="S117" s="42"/>
    </row>
    <row r="118" spans="2:19" ht="18" hidden="1" customHeight="1" x14ac:dyDescent="0.15">
      <c r="B118" s="637">
        <v>110</v>
      </c>
      <c r="C118" s="638"/>
      <c r="D118" s="137"/>
      <c r="E118" s="137"/>
      <c r="F118" s="60"/>
      <c r="G118" s="49"/>
      <c r="H118" s="12"/>
      <c r="I118" s="50"/>
      <c r="J118" s="45"/>
      <c r="K118" s="2"/>
      <c r="L118" s="50"/>
      <c r="M118" s="45"/>
      <c r="N118" s="2"/>
      <c r="O118" s="50"/>
      <c r="P118" s="12"/>
      <c r="Q118" s="53"/>
      <c r="R118" s="249">
        <f t="shared" si="1"/>
        <v>0</v>
      </c>
      <c r="S118" s="42"/>
    </row>
    <row r="119" spans="2:19" ht="18" hidden="1" customHeight="1" x14ac:dyDescent="0.15">
      <c r="B119" s="637">
        <v>111</v>
      </c>
      <c r="C119" s="638"/>
      <c r="D119" s="137"/>
      <c r="E119" s="137"/>
      <c r="F119" s="60"/>
      <c r="G119" s="49"/>
      <c r="H119" s="12"/>
      <c r="I119" s="50"/>
      <c r="J119" s="45"/>
      <c r="K119" s="2"/>
      <c r="L119" s="50"/>
      <c r="M119" s="45"/>
      <c r="N119" s="2"/>
      <c r="O119" s="50"/>
      <c r="P119" s="12"/>
      <c r="Q119" s="53"/>
      <c r="R119" s="249">
        <f t="shared" si="1"/>
        <v>0</v>
      </c>
      <c r="S119" s="42"/>
    </row>
    <row r="120" spans="2:19" ht="18" hidden="1" customHeight="1" x14ac:dyDescent="0.15">
      <c r="B120" s="637">
        <v>112</v>
      </c>
      <c r="C120" s="638"/>
      <c r="D120" s="137"/>
      <c r="E120" s="137"/>
      <c r="F120" s="60"/>
      <c r="G120" s="49"/>
      <c r="H120" s="12"/>
      <c r="I120" s="50"/>
      <c r="J120" s="45"/>
      <c r="K120" s="2"/>
      <c r="L120" s="50"/>
      <c r="M120" s="45"/>
      <c r="N120" s="2"/>
      <c r="O120" s="50"/>
      <c r="P120" s="12"/>
      <c r="Q120" s="53"/>
      <c r="R120" s="249">
        <f t="shared" si="1"/>
        <v>0</v>
      </c>
      <c r="S120" s="42"/>
    </row>
    <row r="121" spans="2:19" ht="18" hidden="1" customHeight="1" x14ac:dyDescent="0.15">
      <c r="B121" s="637">
        <v>113</v>
      </c>
      <c r="C121" s="638"/>
      <c r="D121" s="137"/>
      <c r="E121" s="137"/>
      <c r="F121" s="60"/>
      <c r="G121" s="49"/>
      <c r="H121" s="12"/>
      <c r="I121" s="50"/>
      <c r="J121" s="45"/>
      <c r="K121" s="2"/>
      <c r="L121" s="50"/>
      <c r="M121" s="45"/>
      <c r="N121" s="2"/>
      <c r="O121" s="50"/>
      <c r="P121" s="12"/>
      <c r="Q121" s="53"/>
      <c r="R121" s="249">
        <f t="shared" si="1"/>
        <v>0</v>
      </c>
      <c r="S121" s="42"/>
    </row>
    <row r="122" spans="2:19" ht="18" hidden="1" customHeight="1" x14ac:dyDescent="0.15">
      <c r="B122" s="637">
        <v>114</v>
      </c>
      <c r="C122" s="638"/>
      <c r="D122" s="137"/>
      <c r="E122" s="137"/>
      <c r="F122" s="60"/>
      <c r="G122" s="49"/>
      <c r="H122" s="12"/>
      <c r="I122" s="50"/>
      <c r="J122" s="45"/>
      <c r="K122" s="2"/>
      <c r="L122" s="50"/>
      <c r="M122" s="45"/>
      <c r="N122" s="2"/>
      <c r="O122" s="50"/>
      <c r="P122" s="12"/>
      <c r="Q122" s="53"/>
      <c r="R122" s="249">
        <f t="shared" si="1"/>
        <v>0</v>
      </c>
      <c r="S122" s="42"/>
    </row>
    <row r="123" spans="2:19" ht="18" hidden="1" customHeight="1" x14ac:dyDescent="0.15">
      <c r="B123" s="637">
        <v>115</v>
      </c>
      <c r="C123" s="638"/>
      <c r="D123" s="137"/>
      <c r="E123" s="137"/>
      <c r="F123" s="60"/>
      <c r="G123" s="49"/>
      <c r="H123" s="12"/>
      <c r="I123" s="50"/>
      <c r="J123" s="45"/>
      <c r="K123" s="2"/>
      <c r="L123" s="50"/>
      <c r="M123" s="45"/>
      <c r="N123" s="2"/>
      <c r="O123" s="50"/>
      <c r="P123" s="12"/>
      <c r="Q123" s="53"/>
      <c r="R123" s="249">
        <f t="shared" si="1"/>
        <v>0</v>
      </c>
      <c r="S123" s="42"/>
    </row>
    <row r="124" spans="2:19" ht="18" hidden="1" customHeight="1" x14ac:dyDescent="0.15">
      <c r="B124" s="637">
        <v>116</v>
      </c>
      <c r="C124" s="638"/>
      <c r="D124" s="137"/>
      <c r="E124" s="137"/>
      <c r="F124" s="60"/>
      <c r="G124" s="49"/>
      <c r="H124" s="12"/>
      <c r="I124" s="50"/>
      <c r="J124" s="45"/>
      <c r="K124" s="2"/>
      <c r="L124" s="50"/>
      <c r="M124" s="45"/>
      <c r="N124" s="2"/>
      <c r="O124" s="50"/>
      <c r="P124" s="12"/>
      <c r="Q124" s="53"/>
      <c r="R124" s="249">
        <f t="shared" si="1"/>
        <v>0</v>
      </c>
      <c r="S124" s="42"/>
    </row>
    <row r="125" spans="2:19" ht="18" hidden="1" customHeight="1" x14ac:dyDescent="0.15">
      <c r="B125" s="637">
        <v>117</v>
      </c>
      <c r="C125" s="638"/>
      <c r="D125" s="137"/>
      <c r="E125" s="137"/>
      <c r="F125" s="60"/>
      <c r="G125" s="49"/>
      <c r="H125" s="12"/>
      <c r="I125" s="50"/>
      <c r="J125" s="45"/>
      <c r="K125" s="2"/>
      <c r="L125" s="50"/>
      <c r="M125" s="45"/>
      <c r="N125" s="2"/>
      <c r="O125" s="50"/>
      <c r="P125" s="12"/>
      <c r="Q125" s="53"/>
      <c r="R125" s="249">
        <f t="shared" si="1"/>
        <v>0</v>
      </c>
      <c r="S125" s="42"/>
    </row>
    <row r="126" spans="2:19" ht="18" hidden="1" customHeight="1" x14ac:dyDescent="0.15">
      <c r="B126" s="637">
        <v>118</v>
      </c>
      <c r="C126" s="638"/>
      <c r="D126" s="137"/>
      <c r="E126" s="137"/>
      <c r="F126" s="60"/>
      <c r="G126" s="49"/>
      <c r="H126" s="12"/>
      <c r="I126" s="50"/>
      <c r="J126" s="45"/>
      <c r="K126" s="2"/>
      <c r="L126" s="50"/>
      <c r="M126" s="45"/>
      <c r="N126" s="2"/>
      <c r="O126" s="50"/>
      <c r="P126" s="12"/>
      <c r="Q126" s="53"/>
      <c r="R126" s="249">
        <f t="shared" si="1"/>
        <v>0</v>
      </c>
      <c r="S126" s="42"/>
    </row>
    <row r="127" spans="2:19" ht="18" hidden="1" customHeight="1" x14ac:dyDescent="0.15">
      <c r="B127" s="637">
        <v>119</v>
      </c>
      <c r="C127" s="638"/>
      <c r="D127" s="137"/>
      <c r="E127" s="137"/>
      <c r="F127" s="60"/>
      <c r="G127" s="49"/>
      <c r="H127" s="12"/>
      <c r="I127" s="50"/>
      <c r="J127" s="45"/>
      <c r="K127" s="2"/>
      <c r="L127" s="50"/>
      <c r="M127" s="45"/>
      <c r="N127" s="2"/>
      <c r="O127" s="50"/>
      <c r="P127" s="12"/>
      <c r="Q127" s="53"/>
      <c r="R127" s="249">
        <f t="shared" si="1"/>
        <v>0</v>
      </c>
      <c r="S127" s="42"/>
    </row>
    <row r="128" spans="2:19" ht="18" hidden="1" customHeight="1" x14ac:dyDescent="0.15">
      <c r="B128" s="637">
        <v>120</v>
      </c>
      <c r="C128" s="638"/>
      <c r="D128" s="137"/>
      <c r="E128" s="137"/>
      <c r="F128" s="60"/>
      <c r="G128" s="49"/>
      <c r="H128" s="12"/>
      <c r="I128" s="50"/>
      <c r="J128" s="45"/>
      <c r="K128" s="2"/>
      <c r="L128" s="50"/>
      <c r="M128" s="45"/>
      <c r="N128" s="2"/>
      <c r="O128" s="50"/>
      <c r="P128" s="12"/>
      <c r="Q128" s="53"/>
      <c r="R128" s="249">
        <f t="shared" si="1"/>
        <v>0</v>
      </c>
      <c r="S128" s="42"/>
    </row>
    <row r="129" spans="2:19" ht="18" hidden="1" customHeight="1" x14ac:dyDescent="0.15">
      <c r="B129" s="637">
        <v>121</v>
      </c>
      <c r="C129" s="638"/>
      <c r="D129" s="137"/>
      <c r="E129" s="137"/>
      <c r="F129" s="60"/>
      <c r="G129" s="49"/>
      <c r="H129" s="12"/>
      <c r="I129" s="50"/>
      <c r="J129" s="45"/>
      <c r="K129" s="2"/>
      <c r="L129" s="50"/>
      <c r="M129" s="45"/>
      <c r="N129" s="2"/>
      <c r="O129" s="50"/>
      <c r="P129" s="12"/>
      <c r="Q129" s="53"/>
      <c r="R129" s="249">
        <f t="shared" si="1"/>
        <v>0</v>
      </c>
      <c r="S129" s="42"/>
    </row>
    <row r="130" spans="2:19" ht="18" hidden="1" customHeight="1" x14ac:dyDescent="0.15">
      <c r="B130" s="637">
        <v>122</v>
      </c>
      <c r="C130" s="638"/>
      <c r="D130" s="137"/>
      <c r="E130" s="137"/>
      <c r="F130" s="60"/>
      <c r="G130" s="49"/>
      <c r="H130" s="12"/>
      <c r="I130" s="50"/>
      <c r="J130" s="45"/>
      <c r="K130" s="2"/>
      <c r="L130" s="50"/>
      <c r="M130" s="45"/>
      <c r="N130" s="2"/>
      <c r="O130" s="50"/>
      <c r="P130" s="12"/>
      <c r="Q130" s="53"/>
      <c r="R130" s="249">
        <f t="shared" si="1"/>
        <v>0</v>
      </c>
      <c r="S130" s="42"/>
    </row>
    <row r="131" spans="2:19" ht="18" hidden="1" customHeight="1" x14ac:dyDescent="0.15">
      <c r="B131" s="637">
        <v>123</v>
      </c>
      <c r="C131" s="638"/>
      <c r="D131" s="137"/>
      <c r="E131" s="137"/>
      <c r="F131" s="60"/>
      <c r="G131" s="49"/>
      <c r="H131" s="12"/>
      <c r="I131" s="50"/>
      <c r="J131" s="45"/>
      <c r="K131" s="2"/>
      <c r="L131" s="50"/>
      <c r="M131" s="45"/>
      <c r="N131" s="2"/>
      <c r="O131" s="50"/>
      <c r="P131" s="12"/>
      <c r="Q131" s="53"/>
      <c r="R131" s="249">
        <f t="shared" si="1"/>
        <v>0</v>
      </c>
      <c r="S131" s="42"/>
    </row>
    <row r="132" spans="2:19" ht="18" hidden="1" customHeight="1" x14ac:dyDescent="0.15">
      <c r="B132" s="637">
        <v>124</v>
      </c>
      <c r="C132" s="638"/>
      <c r="D132" s="137"/>
      <c r="E132" s="137"/>
      <c r="F132" s="60"/>
      <c r="G132" s="49"/>
      <c r="H132" s="12"/>
      <c r="I132" s="50"/>
      <c r="J132" s="45"/>
      <c r="K132" s="2"/>
      <c r="L132" s="50"/>
      <c r="M132" s="45"/>
      <c r="N132" s="2"/>
      <c r="O132" s="50"/>
      <c r="P132" s="12"/>
      <c r="Q132" s="53"/>
      <c r="R132" s="249">
        <f t="shared" si="1"/>
        <v>0</v>
      </c>
      <c r="S132" s="42"/>
    </row>
    <row r="133" spans="2:19" ht="18" hidden="1" customHeight="1" x14ac:dyDescent="0.15">
      <c r="B133" s="637">
        <v>125</v>
      </c>
      <c r="C133" s="638"/>
      <c r="D133" s="137"/>
      <c r="E133" s="137"/>
      <c r="F133" s="60"/>
      <c r="G133" s="49"/>
      <c r="H133" s="12"/>
      <c r="I133" s="50"/>
      <c r="J133" s="45"/>
      <c r="K133" s="2"/>
      <c r="L133" s="50"/>
      <c r="M133" s="45"/>
      <c r="N133" s="2"/>
      <c r="O133" s="50"/>
      <c r="P133" s="12"/>
      <c r="Q133" s="53"/>
      <c r="R133" s="249">
        <f t="shared" si="1"/>
        <v>0</v>
      </c>
      <c r="S133" s="42"/>
    </row>
    <row r="134" spans="2:19" ht="18" hidden="1" customHeight="1" x14ac:dyDescent="0.15">
      <c r="B134" s="637">
        <v>126</v>
      </c>
      <c r="C134" s="638"/>
      <c r="D134" s="137"/>
      <c r="E134" s="137"/>
      <c r="F134" s="60"/>
      <c r="G134" s="49"/>
      <c r="H134" s="12"/>
      <c r="I134" s="50"/>
      <c r="J134" s="45"/>
      <c r="K134" s="2"/>
      <c r="L134" s="50"/>
      <c r="M134" s="45"/>
      <c r="N134" s="2"/>
      <c r="O134" s="50"/>
      <c r="P134" s="12"/>
      <c r="Q134" s="53"/>
      <c r="R134" s="249">
        <f t="shared" si="1"/>
        <v>0</v>
      </c>
      <c r="S134" s="42"/>
    </row>
    <row r="135" spans="2:19" ht="18" hidden="1" customHeight="1" x14ac:dyDescent="0.15">
      <c r="B135" s="637">
        <v>127</v>
      </c>
      <c r="C135" s="638"/>
      <c r="D135" s="137"/>
      <c r="E135" s="137"/>
      <c r="F135" s="60"/>
      <c r="G135" s="49"/>
      <c r="H135" s="12"/>
      <c r="I135" s="50"/>
      <c r="J135" s="45"/>
      <c r="K135" s="2"/>
      <c r="L135" s="50"/>
      <c r="M135" s="45"/>
      <c r="N135" s="2"/>
      <c r="O135" s="50"/>
      <c r="P135" s="12"/>
      <c r="Q135" s="53"/>
      <c r="R135" s="249">
        <f t="shared" si="1"/>
        <v>0</v>
      </c>
      <c r="S135" s="42"/>
    </row>
    <row r="136" spans="2:19" ht="18" hidden="1" customHeight="1" x14ac:dyDescent="0.15">
      <c r="B136" s="637">
        <v>128</v>
      </c>
      <c r="C136" s="638"/>
      <c r="D136" s="137"/>
      <c r="E136" s="137"/>
      <c r="F136" s="60"/>
      <c r="G136" s="49"/>
      <c r="H136" s="12"/>
      <c r="I136" s="50"/>
      <c r="J136" s="45"/>
      <c r="K136" s="2"/>
      <c r="L136" s="50"/>
      <c r="M136" s="45"/>
      <c r="N136" s="2"/>
      <c r="O136" s="50"/>
      <c r="P136" s="12"/>
      <c r="Q136" s="53"/>
      <c r="R136" s="249">
        <f t="shared" si="1"/>
        <v>0</v>
      </c>
      <c r="S136" s="42"/>
    </row>
    <row r="137" spans="2:19" ht="18" hidden="1" customHeight="1" x14ac:dyDescent="0.15">
      <c r="B137" s="637">
        <v>129</v>
      </c>
      <c r="C137" s="638"/>
      <c r="D137" s="137"/>
      <c r="E137" s="137"/>
      <c r="F137" s="60"/>
      <c r="G137" s="49"/>
      <c r="H137" s="12"/>
      <c r="I137" s="50"/>
      <c r="J137" s="45"/>
      <c r="K137" s="2"/>
      <c r="L137" s="50"/>
      <c r="M137" s="45"/>
      <c r="N137" s="2"/>
      <c r="O137" s="50"/>
      <c r="P137" s="12"/>
      <c r="Q137" s="53"/>
      <c r="R137" s="249">
        <f t="shared" si="1"/>
        <v>0</v>
      </c>
      <c r="S137" s="42"/>
    </row>
    <row r="138" spans="2:19" ht="18" hidden="1" customHeight="1" x14ac:dyDescent="0.15">
      <c r="B138" s="637">
        <v>130</v>
      </c>
      <c r="C138" s="638"/>
      <c r="D138" s="137"/>
      <c r="E138" s="137"/>
      <c r="F138" s="60"/>
      <c r="G138" s="49"/>
      <c r="H138" s="12"/>
      <c r="I138" s="50"/>
      <c r="J138" s="45"/>
      <c r="K138" s="2"/>
      <c r="L138" s="50"/>
      <c r="M138" s="45"/>
      <c r="N138" s="2"/>
      <c r="O138" s="50"/>
      <c r="P138" s="12"/>
      <c r="Q138" s="53"/>
      <c r="R138" s="249">
        <f t="shared" si="1"/>
        <v>0</v>
      </c>
      <c r="S138" s="42"/>
    </row>
    <row r="139" spans="2:19" ht="18" hidden="1" customHeight="1" x14ac:dyDescent="0.15">
      <c r="B139" s="637">
        <v>131</v>
      </c>
      <c r="C139" s="638"/>
      <c r="D139" s="137"/>
      <c r="E139" s="137"/>
      <c r="F139" s="60"/>
      <c r="G139" s="49"/>
      <c r="H139" s="12"/>
      <c r="I139" s="50"/>
      <c r="J139" s="45"/>
      <c r="K139" s="2"/>
      <c r="L139" s="50"/>
      <c r="M139" s="45"/>
      <c r="N139" s="2"/>
      <c r="O139" s="50"/>
      <c r="P139" s="12"/>
      <c r="Q139" s="53"/>
      <c r="R139" s="249">
        <f t="shared" si="1"/>
        <v>0</v>
      </c>
      <c r="S139" s="42"/>
    </row>
    <row r="140" spans="2:19" ht="18" hidden="1" customHeight="1" x14ac:dyDescent="0.15">
      <c r="B140" s="637">
        <v>132</v>
      </c>
      <c r="C140" s="638"/>
      <c r="D140" s="137"/>
      <c r="E140" s="137"/>
      <c r="F140" s="60"/>
      <c r="G140" s="49"/>
      <c r="H140" s="12"/>
      <c r="I140" s="50"/>
      <c r="J140" s="45"/>
      <c r="K140" s="2"/>
      <c r="L140" s="50"/>
      <c r="M140" s="45"/>
      <c r="N140" s="2"/>
      <c r="O140" s="50"/>
      <c r="P140" s="12"/>
      <c r="Q140" s="53"/>
      <c r="R140" s="249">
        <f t="shared" si="1"/>
        <v>0</v>
      </c>
      <c r="S140" s="42"/>
    </row>
    <row r="141" spans="2:19" ht="18" hidden="1" customHeight="1" x14ac:dyDescent="0.15">
      <c r="B141" s="637">
        <v>133</v>
      </c>
      <c r="C141" s="638"/>
      <c r="D141" s="137"/>
      <c r="E141" s="137"/>
      <c r="F141" s="60"/>
      <c r="G141" s="49"/>
      <c r="H141" s="12"/>
      <c r="I141" s="50"/>
      <c r="J141" s="45"/>
      <c r="K141" s="2"/>
      <c r="L141" s="50"/>
      <c r="M141" s="45"/>
      <c r="N141" s="2"/>
      <c r="O141" s="50"/>
      <c r="P141" s="12"/>
      <c r="Q141" s="53"/>
      <c r="R141" s="249">
        <f t="shared" si="1"/>
        <v>0</v>
      </c>
      <c r="S141" s="42"/>
    </row>
    <row r="142" spans="2:19" ht="18" hidden="1" customHeight="1" x14ac:dyDescent="0.15">
      <c r="B142" s="637">
        <v>134</v>
      </c>
      <c r="C142" s="638"/>
      <c r="D142" s="137"/>
      <c r="E142" s="137"/>
      <c r="F142" s="60"/>
      <c r="G142" s="49"/>
      <c r="H142" s="12"/>
      <c r="I142" s="50"/>
      <c r="J142" s="45"/>
      <c r="K142" s="2"/>
      <c r="L142" s="50"/>
      <c r="M142" s="45"/>
      <c r="N142" s="2"/>
      <c r="O142" s="50"/>
      <c r="P142" s="12"/>
      <c r="Q142" s="53"/>
      <c r="R142" s="249">
        <f t="shared" si="1"/>
        <v>0</v>
      </c>
      <c r="S142" s="42"/>
    </row>
    <row r="143" spans="2:19" ht="18" hidden="1" customHeight="1" x14ac:dyDescent="0.15">
      <c r="B143" s="637">
        <v>135</v>
      </c>
      <c r="C143" s="638"/>
      <c r="D143" s="137"/>
      <c r="E143" s="137"/>
      <c r="F143" s="60"/>
      <c r="G143" s="49"/>
      <c r="H143" s="12"/>
      <c r="I143" s="50"/>
      <c r="J143" s="45"/>
      <c r="K143" s="2"/>
      <c r="L143" s="50"/>
      <c r="M143" s="45"/>
      <c r="N143" s="2"/>
      <c r="O143" s="50"/>
      <c r="P143" s="12"/>
      <c r="Q143" s="53"/>
      <c r="R143" s="249">
        <f t="shared" si="1"/>
        <v>0</v>
      </c>
      <c r="S143" s="42"/>
    </row>
    <row r="144" spans="2:19" ht="18" hidden="1" customHeight="1" x14ac:dyDescent="0.15">
      <c r="B144" s="637">
        <v>136</v>
      </c>
      <c r="C144" s="638"/>
      <c r="D144" s="137"/>
      <c r="E144" s="137"/>
      <c r="F144" s="60"/>
      <c r="G144" s="49"/>
      <c r="H144" s="12"/>
      <c r="I144" s="50"/>
      <c r="J144" s="45"/>
      <c r="K144" s="2"/>
      <c r="L144" s="50"/>
      <c r="M144" s="45"/>
      <c r="N144" s="2"/>
      <c r="O144" s="50"/>
      <c r="P144" s="12"/>
      <c r="Q144" s="53"/>
      <c r="R144" s="249">
        <f t="shared" si="1"/>
        <v>0</v>
      </c>
      <c r="S144" s="42"/>
    </row>
    <row r="145" spans="2:19" ht="18" hidden="1" customHeight="1" x14ac:dyDescent="0.15">
      <c r="B145" s="637">
        <v>137</v>
      </c>
      <c r="C145" s="638"/>
      <c r="D145" s="137"/>
      <c r="E145" s="137"/>
      <c r="F145" s="60"/>
      <c r="G145" s="49"/>
      <c r="H145" s="12"/>
      <c r="I145" s="50"/>
      <c r="J145" s="45"/>
      <c r="K145" s="2"/>
      <c r="L145" s="50"/>
      <c r="M145" s="45"/>
      <c r="N145" s="2"/>
      <c r="O145" s="50"/>
      <c r="P145" s="12"/>
      <c r="Q145" s="53"/>
      <c r="R145" s="249">
        <f t="shared" si="1"/>
        <v>0</v>
      </c>
      <c r="S145" s="42"/>
    </row>
    <row r="146" spans="2:19" ht="18" hidden="1" customHeight="1" x14ac:dyDescent="0.15">
      <c r="B146" s="637">
        <v>138</v>
      </c>
      <c r="C146" s="638"/>
      <c r="D146" s="137"/>
      <c r="E146" s="137"/>
      <c r="F146" s="60"/>
      <c r="G146" s="49"/>
      <c r="H146" s="12"/>
      <c r="I146" s="50"/>
      <c r="J146" s="45"/>
      <c r="K146" s="2"/>
      <c r="L146" s="50"/>
      <c r="M146" s="45"/>
      <c r="N146" s="2"/>
      <c r="O146" s="50"/>
      <c r="P146" s="12"/>
      <c r="Q146" s="53"/>
      <c r="R146" s="249">
        <f t="shared" si="1"/>
        <v>0</v>
      </c>
      <c r="S146" s="42"/>
    </row>
    <row r="147" spans="2:19" ht="18" hidden="1" customHeight="1" x14ac:dyDescent="0.15">
      <c r="B147" s="637">
        <v>139</v>
      </c>
      <c r="C147" s="638"/>
      <c r="D147" s="137"/>
      <c r="E147" s="137"/>
      <c r="F147" s="60"/>
      <c r="G147" s="49"/>
      <c r="H147" s="12"/>
      <c r="I147" s="50"/>
      <c r="J147" s="45"/>
      <c r="K147" s="2"/>
      <c r="L147" s="50"/>
      <c r="M147" s="45"/>
      <c r="N147" s="2"/>
      <c r="O147" s="50"/>
      <c r="P147" s="12"/>
      <c r="Q147" s="53"/>
      <c r="R147" s="249">
        <f t="shared" si="1"/>
        <v>0</v>
      </c>
      <c r="S147" s="42"/>
    </row>
    <row r="148" spans="2:19" ht="18" hidden="1" customHeight="1" x14ac:dyDescent="0.15">
      <c r="B148" s="637">
        <v>140</v>
      </c>
      <c r="C148" s="638"/>
      <c r="D148" s="137"/>
      <c r="E148" s="137"/>
      <c r="F148" s="60"/>
      <c r="G148" s="49"/>
      <c r="H148" s="12"/>
      <c r="I148" s="50"/>
      <c r="J148" s="45"/>
      <c r="K148" s="2"/>
      <c r="L148" s="50"/>
      <c r="M148" s="45"/>
      <c r="N148" s="2"/>
      <c r="O148" s="50"/>
      <c r="P148" s="12"/>
      <c r="Q148" s="53"/>
      <c r="R148" s="249">
        <f t="shared" si="1"/>
        <v>0</v>
      </c>
      <c r="S148" s="42"/>
    </row>
    <row r="149" spans="2:19" ht="18" hidden="1" customHeight="1" x14ac:dyDescent="0.15">
      <c r="B149" s="637">
        <v>141</v>
      </c>
      <c r="C149" s="638"/>
      <c r="D149" s="137"/>
      <c r="E149" s="137"/>
      <c r="F149" s="60"/>
      <c r="G149" s="49"/>
      <c r="H149" s="12"/>
      <c r="I149" s="50"/>
      <c r="J149" s="45"/>
      <c r="K149" s="2"/>
      <c r="L149" s="50"/>
      <c r="M149" s="45"/>
      <c r="N149" s="2"/>
      <c r="O149" s="50"/>
      <c r="P149" s="12"/>
      <c r="Q149" s="53"/>
      <c r="R149" s="249">
        <f t="shared" si="1"/>
        <v>0</v>
      </c>
      <c r="S149" s="42"/>
    </row>
    <row r="150" spans="2:19" ht="18" hidden="1" customHeight="1" x14ac:dyDescent="0.15">
      <c r="B150" s="637">
        <v>142</v>
      </c>
      <c r="C150" s="638"/>
      <c r="D150" s="137"/>
      <c r="E150" s="137"/>
      <c r="F150" s="60"/>
      <c r="G150" s="49"/>
      <c r="H150" s="12"/>
      <c r="I150" s="50"/>
      <c r="J150" s="45"/>
      <c r="K150" s="2"/>
      <c r="L150" s="50"/>
      <c r="M150" s="45"/>
      <c r="N150" s="2"/>
      <c r="O150" s="50"/>
      <c r="P150" s="12"/>
      <c r="Q150" s="53"/>
      <c r="R150" s="249">
        <f t="shared" si="1"/>
        <v>0</v>
      </c>
      <c r="S150" s="42"/>
    </row>
    <row r="151" spans="2:19" ht="18" hidden="1" customHeight="1" x14ac:dyDescent="0.15">
      <c r="B151" s="637">
        <v>143</v>
      </c>
      <c r="C151" s="638"/>
      <c r="D151" s="137"/>
      <c r="E151" s="137"/>
      <c r="F151" s="60"/>
      <c r="G151" s="49"/>
      <c r="H151" s="12"/>
      <c r="I151" s="50"/>
      <c r="J151" s="45"/>
      <c r="K151" s="2"/>
      <c r="L151" s="50"/>
      <c r="M151" s="45"/>
      <c r="N151" s="2"/>
      <c r="O151" s="50"/>
      <c r="P151" s="12"/>
      <c r="Q151" s="53"/>
      <c r="R151" s="249">
        <f t="shared" si="1"/>
        <v>0</v>
      </c>
      <c r="S151" s="42"/>
    </row>
    <row r="152" spans="2:19" ht="18" hidden="1" customHeight="1" x14ac:dyDescent="0.15">
      <c r="B152" s="637">
        <v>144</v>
      </c>
      <c r="C152" s="638"/>
      <c r="D152" s="137"/>
      <c r="E152" s="137"/>
      <c r="F152" s="60"/>
      <c r="G152" s="49"/>
      <c r="H152" s="12"/>
      <c r="I152" s="50"/>
      <c r="J152" s="45"/>
      <c r="K152" s="2"/>
      <c r="L152" s="50"/>
      <c r="M152" s="45"/>
      <c r="N152" s="2"/>
      <c r="O152" s="50"/>
      <c r="P152" s="12"/>
      <c r="Q152" s="53"/>
      <c r="R152" s="249">
        <f t="shared" si="1"/>
        <v>0</v>
      </c>
      <c r="S152" s="42"/>
    </row>
    <row r="153" spans="2:19" ht="18" hidden="1" customHeight="1" x14ac:dyDescent="0.15">
      <c r="B153" s="637">
        <v>145</v>
      </c>
      <c r="C153" s="638"/>
      <c r="D153" s="137"/>
      <c r="E153" s="137"/>
      <c r="F153" s="60"/>
      <c r="G153" s="49"/>
      <c r="H153" s="12"/>
      <c r="I153" s="50"/>
      <c r="J153" s="45"/>
      <c r="K153" s="2"/>
      <c r="L153" s="50"/>
      <c r="M153" s="45"/>
      <c r="N153" s="2"/>
      <c r="O153" s="50"/>
      <c r="P153" s="12"/>
      <c r="Q153" s="53"/>
      <c r="R153" s="249">
        <f t="shared" si="1"/>
        <v>0</v>
      </c>
      <c r="S153" s="42"/>
    </row>
    <row r="154" spans="2:19" ht="18" hidden="1" customHeight="1" x14ac:dyDescent="0.15">
      <c r="B154" s="637">
        <v>146</v>
      </c>
      <c r="C154" s="638"/>
      <c r="D154" s="137"/>
      <c r="E154" s="137"/>
      <c r="F154" s="60"/>
      <c r="G154" s="49"/>
      <c r="H154" s="12"/>
      <c r="I154" s="50"/>
      <c r="J154" s="45"/>
      <c r="K154" s="2"/>
      <c r="L154" s="50"/>
      <c r="M154" s="45"/>
      <c r="N154" s="2"/>
      <c r="O154" s="50"/>
      <c r="P154" s="12"/>
      <c r="Q154" s="53"/>
      <c r="R154" s="249">
        <f t="shared" si="1"/>
        <v>0</v>
      </c>
      <c r="S154" s="42"/>
    </row>
    <row r="155" spans="2:19" ht="18" hidden="1" customHeight="1" x14ac:dyDescent="0.15">
      <c r="B155" s="637">
        <v>147</v>
      </c>
      <c r="C155" s="638"/>
      <c r="D155" s="137"/>
      <c r="E155" s="137"/>
      <c r="F155" s="60"/>
      <c r="G155" s="49"/>
      <c r="H155" s="12"/>
      <c r="I155" s="50"/>
      <c r="J155" s="45"/>
      <c r="K155" s="2"/>
      <c r="L155" s="50"/>
      <c r="M155" s="45"/>
      <c r="N155" s="2"/>
      <c r="O155" s="50"/>
      <c r="P155" s="12"/>
      <c r="Q155" s="53"/>
      <c r="R155" s="249">
        <f t="shared" si="1"/>
        <v>0</v>
      </c>
      <c r="S155" s="42"/>
    </row>
    <row r="156" spans="2:19" ht="18" hidden="1" customHeight="1" x14ac:dyDescent="0.15">
      <c r="B156" s="637">
        <v>148</v>
      </c>
      <c r="C156" s="638"/>
      <c r="D156" s="137"/>
      <c r="E156" s="137"/>
      <c r="F156" s="60"/>
      <c r="G156" s="49"/>
      <c r="H156" s="12"/>
      <c r="I156" s="50"/>
      <c r="J156" s="45"/>
      <c r="K156" s="2"/>
      <c r="L156" s="50"/>
      <c r="M156" s="45"/>
      <c r="N156" s="2"/>
      <c r="O156" s="50"/>
      <c r="P156" s="12"/>
      <c r="Q156" s="53"/>
      <c r="R156" s="249">
        <f t="shared" si="1"/>
        <v>0</v>
      </c>
      <c r="S156" s="42"/>
    </row>
    <row r="157" spans="2:19" ht="18" hidden="1" customHeight="1" x14ac:dyDescent="0.15">
      <c r="B157" s="637">
        <v>149</v>
      </c>
      <c r="C157" s="638"/>
      <c r="D157" s="137"/>
      <c r="E157" s="137"/>
      <c r="F157" s="60"/>
      <c r="G157" s="49"/>
      <c r="H157" s="12"/>
      <c r="I157" s="50"/>
      <c r="J157" s="45"/>
      <c r="K157" s="2"/>
      <c r="L157" s="50"/>
      <c r="M157" s="45"/>
      <c r="N157" s="2"/>
      <c r="O157" s="50"/>
      <c r="P157" s="12"/>
      <c r="Q157" s="53"/>
      <c r="R157" s="249">
        <f t="shared" si="1"/>
        <v>0</v>
      </c>
      <c r="S157" s="42"/>
    </row>
    <row r="158" spans="2:19" ht="18" hidden="1" customHeight="1" x14ac:dyDescent="0.15">
      <c r="B158" s="639">
        <v>150</v>
      </c>
      <c r="C158" s="640"/>
      <c r="D158" s="98"/>
      <c r="E158" s="98"/>
      <c r="F158" s="99"/>
      <c r="G158" s="100"/>
      <c r="H158" s="13"/>
      <c r="I158" s="101"/>
      <c r="J158" s="47"/>
      <c r="K158" s="102"/>
      <c r="L158" s="101"/>
      <c r="M158" s="47"/>
      <c r="N158" s="102"/>
      <c r="O158" s="101"/>
      <c r="P158" s="13"/>
      <c r="Q158" s="59"/>
      <c r="R158" s="250">
        <f t="shared" si="1"/>
        <v>0</v>
      </c>
      <c r="S158" s="103"/>
    </row>
    <row r="159" spans="2:19" ht="7.5" customHeight="1" x14ac:dyDescent="0.15">
      <c r="B159" s="246"/>
      <c r="C159" s="247"/>
      <c r="D159" s="91"/>
      <c r="E159" s="91"/>
      <c r="F159" s="94"/>
      <c r="G159" s="92"/>
      <c r="H159" s="95"/>
      <c r="I159" s="96"/>
      <c r="J159" s="97"/>
      <c r="K159" s="92"/>
      <c r="L159" s="96"/>
      <c r="M159" s="97"/>
      <c r="N159" s="92"/>
      <c r="O159" s="96"/>
      <c r="P159" s="95"/>
      <c r="Q159" s="92"/>
      <c r="R159" s="251"/>
      <c r="S159" s="93"/>
    </row>
    <row r="160" spans="2:19" ht="18" customHeight="1" x14ac:dyDescent="0.15">
      <c r="B160" s="218"/>
      <c r="C160" s="218"/>
      <c r="D160" s="91"/>
      <c r="E160" s="91"/>
      <c r="F160" s="94"/>
      <c r="G160" s="92"/>
      <c r="H160" s="95"/>
      <c r="I160" s="96"/>
      <c r="J160" s="97"/>
      <c r="K160" s="92"/>
      <c r="L160" s="252" t="s">
        <v>189</v>
      </c>
      <c r="M160" s="551"/>
      <c r="N160" s="552"/>
      <c r="O160" s="220"/>
      <c r="P160" s="119"/>
      <c r="Q160" s="253" t="s">
        <v>188</v>
      </c>
      <c r="R160" s="221"/>
      <c r="S160" s="219"/>
    </row>
    <row r="161" spans="2:25" ht="13.5" customHeight="1" x14ac:dyDescent="0.15">
      <c r="B161" s="241" t="s">
        <v>121</v>
      </c>
      <c r="C161" s="218"/>
      <c r="D161" s="91"/>
      <c r="E161" s="91"/>
      <c r="F161" s="94"/>
      <c r="G161" s="92"/>
      <c r="H161" s="95"/>
      <c r="I161" s="96"/>
      <c r="J161" s="97"/>
      <c r="K161" s="92"/>
      <c r="L161" s="96"/>
      <c r="M161" s="97"/>
      <c r="N161" s="92"/>
      <c r="O161" s="96"/>
      <c r="P161" s="95"/>
      <c r="Q161" s="92"/>
      <c r="R161" s="219"/>
      <c r="S161" s="93"/>
    </row>
    <row r="162" spans="2:25" ht="13.5" customHeight="1" x14ac:dyDescent="0.15">
      <c r="C162" s="203" t="str">
        <f>IF(様式１!$S$9="","",様式１!$S$9)</f>
        <v/>
      </c>
    </row>
    <row r="163" spans="2:25" ht="25.5" customHeight="1" x14ac:dyDescent="0.15">
      <c r="B163" s="40" t="str">
        <f>B3</f>
        <v xml:space="preserve">【 事業収支予算書 内訳（文化活動経費） 】 </v>
      </c>
      <c r="C163" s="204"/>
      <c r="D163" s="222"/>
    </row>
    <row r="164" spans="2:25" ht="25.5" customHeight="1" x14ac:dyDescent="0.15">
      <c r="B164" s="223"/>
      <c r="C164" s="223"/>
      <c r="D164" s="222"/>
    </row>
    <row r="165" spans="2:25" ht="21.75" customHeight="1" x14ac:dyDescent="0.15">
      <c r="B165" s="210"/>
      <c r="C165" s="210"/>
      <c r="D165" s="224"/>
      <c r="E165" s="224"/>
      <c r="F165" s="210"/>
      <c r="G165" s="628" t="s">
        <v>2</v>
      </c>
      <c r="H165" s="629"/>
      <c r="I165" s="629"/>
      <c r="J165" s="629"/>
      <c r="K165" s="629"/>
      <c r="L165" s="630"/>
      <c r="M165" s="225"/>
      <c r="N165" s="96"/>
      <c r="O165" s="96"/>
      <c r="P165" s="96"/>
      <c r="Q165" s="96"/>
      <c r="R165" s="96"/>
    </row>
    <row r="166" spans="2:25" ht="21.75" customHeight="1" x14ac:dyDescent="0.15">
      <c r="B166" s="226"/>
      <c r="C166" s="226"/>
      <c r="D166" s="224"/>
      <c r="E166" s="224"/>
      <c r="F166" s="210"/>
      <c r="G166" s="527">
        <f>SUM(R169:R188)</f>
        <v>0</v>
      </c>
      <c r="H166" s="528"/>
      <c r="I166" s="528"/>
      <c r="J166" s="528"/>
      <c r="K166" s="528"/>
      <c r="L166" s="529"/>
      <c r="M166" s="225"/>
      <c r="N166" s="96"/>
      <c r="O166" s="96"/>
      <c r="P166" s="96"/>
      <c r="Q166" s="96"/>
      <c r="R166" s="96"/>
    </row>
    <row r="167" spans="2:25" ht="21" customHeight="1" x14ac:dyDescent="0.15">
      <c r="B167" s="21" t="s">
        <v>5</v>
      </c>
      <c r="C167" s="211"/>
      <c r="D167" s="213"/>
      <c r="E167" s="213"/>
      <c r="F167" s="213"/>
      <c r="G167" s="213"/>
      <c r="H167" s="213"/>
      <c r="I167" s="213"/>
      <c r="J167" s="213"/>
      <c r="K167" s="213"/>
      <c r="R167" s="39" t="s">
        <v>6</v>
      </c>
    </row>
    <row r="168" spans="2:25" s="227" customFormat="1" ht="36" customHeight="1" x14ac:dyDescent="0.15">
      <c r="B168" s="631" t="s">
        <v>42</v>
      </c>
      <c r="C168" s="632"/>
      <c r="D168" s="633" t="s">
        <v>3</v>
      </c>
      <c r="E168" s="634"/>
      <c r="F168" s="22" t="s">
        <v>19</v>
      </c>
      <c r="G168" s="23"/>
      <c r="H168" s="24" t="s">
        <v>14</v>
      </c>
      <c r="I168" s="25" t="s">
        <v>20</v>
      </c>
      <c r="J168" s="26" t="s">
        <v>13</v>
      </c>
      <c r="K168" s="27" t="s">
        <v>15</v>
      </c>
      <c r="L168" s="25" t="s">
        <v>20</v>
      </c>
      <c r="M168" s="26" t="s">
        <v>22</v>
      </c>
      <c r="N168" s="27" t="s">
        <v>15</v>
      </c>
      <c r="O168" s="25" t="s">
        <v>23</v>
      </c>
      <c r="P168" s="26" t="s">
        <v>24</v>
      </c>
      <c r="Q168" s="25" t="s">
        <v>25</v>
      </c>
      <c r="R168" s="28" t="s">
        <v>4</v>
      </c>
      <c r="Y168" s="19"/>
    </row>
    <row r="169" spans="2:25" ht="18" customHeight="1" x14ac:dyDescent="0.15">
      <c r="B169" s="635">
        <v>1</v>
      </c>
      <c r="C169" s="636"/>
      <c r="D169" s="536"/>
      <c r="E169" s="537"/>
      <c r="F169" s="132"/>
      <c r="G169" s="54"/>
      <c r="H169" s="14"/>
      <c r="I169" s="57"/>
      <c r="J169" s="46"/>
      <c r="K169" s="10"/>
      <c r="L169" s="57"/>
      <c r="M169" s="46"/>
      <c r="N169" s="10"/>
      <c r="O169" s="57"/>
      <c r="P169" s="14"/>
      <c r="Q169" s="58"/>
      <c r="R169" s="255">
        <f>IF(H169="",0,INT(SUM(PRODUCT(H169,J169,M169),P169)))</f>
        <v>0</v>
      </c>
    </row>
    <row r="170" spans="2:25" ht="18" customHeight="1" x14ac:dyDescent="0.15">
      <c r="B170" s="624">
        <v>2</v>
      </c>
      <c r="C170" s="625"/>
      <c r="D170" s="519"/>
      <c r="E170" s="520"/>
      <c r="F170" s="131"/>
      <c r="G170" s="55"/>
      <c r="H170" s="14"/>
      <c r="I170" s="57"/>
      <c r="J170" s="46"/>
      <c r="K170" s="10"/>
      <c r="L170" s="57"/>
      <c r="M170" s="46"/>
      <c r="N170" s="10"/>
      <c r="O170" s="57"/>
      <c r="P170" s="14"/>
      <c r="Q170" s="53"/>
      <c r="R170" s="255">
        <f t="shared" ref="R170:R186" si="2">IF(H170="",0,INT(SUM(PRODUCT(H170,J170,M170),P170)))</f>
        <v>0</v>
      </c>
    </row>
    <row r="171" spans="2:25" ht="18" customHeight="1" x14ac:dyDescent="0.15">
      <c r="B171" s="624">
        <v>3</v>
      </c>
      <c r="C171" s="625"/>
      <c r="D171" s="519"/>
      <c r="E171" s="520"/>
      <c r="F171" s="132"/>
      <c r="G171" s="55"/>
      <c r="H171" s="12"/>
      <c r="I171" s="57"/>
      <c r="J171" s="46"/>
      <c r="K171" s="10"/>
      <c r="L171" s="57"/>
      <c r="M171" s="46"/>
      <c r="N171" s="10"/>
      <c r="O171" s="57"/>
      <c r="P171" s="14"/>
      <c r="Q171" s="53"/>
      <c r="R171" s="255">
        <f t="shared" si="2"/>
        <v>0</v>
      </c>
    </row>
    <row r="172" spans="2:25" ht="18" customHeight="1" x14ac:dyDescent="0.15">
      <c r="B172" s="624">
        <v>4</v>
      </c>
      <c r="C172" s="625"/>
      <c r="D172" s="519"/>
      <c r="E172" s="520"/>
      <c r="F172" s="132"/>
      <c r="G172" s="55"/>
      <c r="H172" s="12"/>
      <c r="I172" s="57"/>
      <c r="J172" s="46"/>
      <c r="K172" s="10"/>
      <c r="L172" s="57"/>
      <c r="M172" s="46"/>
      <c r="N172" s="10"/>
      <c r="O172" s="57"/>
      <c r="P172" s="14"/>
      <c r="Q172" s="53"/>
      <c r="R172" s="255">
        <f t="shared" si="2"/>
        <v>0</v>
      </c>
    </row>
    <row r="173" spans="2:25" ht="18" customHeight="1" x14ac:dyDescent="0.15">
      <c r="B173" s="624">
        <v>5</v>
      </c>
      <c r="C173" s="625"/>
      <c r="D173" s="484"/>
      <c r="E173" s="538"/>
      <c r="F173" s="132"/>
      <c r="G173" s="55"/>
      <c r="H173" s="12"/>
      <c r="I173" s="57"/>
      <c r="J173" s="46"/>
      <c r="K173" s="10"/>
      <c r="L173" s="57"/>
      <c r="M173" s="46"/>
      <c r="N173" s="10"/>
      <c r="O173" s="57"/>
      <c r="P173" s="14"/>
      <c r="Q173" s="53"/>
      <c r="R173" s="255">
        <f t="shared" si="2"/>
        <v>0</v>
      </c>
    </row>
    <row r="174" spans="2:25" ht="18" customHeight="1" x14ac:dyDescent="0.15">
      <c r="B174" s="624">
        <v>6</v>
      </c>
      <c r="C174" s="625"/>
      <c r="D174" s="484"/>
      <c r="E174" s="485"/>
      <c r="F174" s="132"/>
      <c r="G174" s="55"/>
      <c r="H174" s="12"/>
      <c r="I174" s="57"/>
      <c r="J174" s="46"/>
      <c r="K174" s="10"/>
      <c r="L174" s="57"/>
      <c r="M174" s="46"/>
      <c r="N174" s="10"/>
      <c r="O174" s="57"/>
      <c r="P174" s="14"/>
      <c r="Q174" s="53"/>
      <c r="R174" s="255">
        <f t="shared" si="2"/>
        <v>0</v>
      </c>
    </row>
    <row r="175" spans="2:25" ht="18" customHeight="1" x14ac:dyDescent="0.15">
      <c r="B175" s="624">
        <v>7</v>
      </c>
      <c r="C175" s="625"/>
      <c r="D175" s="484"/>
      <c r="E175" s="485"/>
      <c r="F175" s="132"/>
      <c r="G175" s="55"/>
      <c r="H175" s="12"/>
      <c r="I175" s="57"/>
      <c r="J175" s="46"/>
      <c r="K175" s="10"/>
      <c r="L175" s="57"/>
      <c r="M175" s="46"/>
      <c r="N175" s="10"/>
      <c r="O175" s="57"/>
      <c r="P175" s="14"/>
      <c r="Q175" s="53"/>
      <c r="R175" s="255">
        <f t="shared" si="2"/>
        <v>0</v>
      </c>
    </row>
    <row r="176" spans="2:25" ht="18" customHeight="1" x14ac:dyDescent="0.15">
      <c r="B176" s="624">
        <v>8</v>
      </c>
      <c r="C176" s="625"/>
      <c r="D176" s="484"/>
      <c r="E176" s="485"/>
      <c r="F176" s="132"/>
      <c r="G176" s="55"/>
      <c r="H176" s="12"/>
      <c r="I176" s="57"/>
      <c r="J176" s="46"/>
      <c r="K176" s="10"/>
      <c r="L176" s="57"/>
      <c r="M176" s="46"/>
      <c r="N176" s="10"/>
      <c r="O176" s="57"/>
      <c r="P176" s="14"/>
      <c r="Q176" s="53"/>
      <c r="R176" s="255">
        <f t="shared" si="2"/>
        <v>0</v>
      </c>
    </row>
    <row r="177" spans="2:18" ht="18" customHeight="1" x14ac:dyDescent="0.15">
      <c r="B177" s="624">
        <v>9</v>
      </c>
      <c r="C177" s="625"/>
      <c r="D177" s="484"/>
      <c r="E177" s="485"/>
      <c r="F177" s="132"/>
      <c r="G177" s="55"/>
      <c r="H177" s="12"/>
      <c r="I177" s="57"/>
      <c r="J177" s="46"/>
      <c r="K177" s="10"/>
      <c r="L177" s="57"/>
      <c r="M177" s="46"/>
      <c r="N177" s="10"/>
      <c r="O177" s="57"/>
      <c r="P177" s="14"/>
      <c r="Q177" s="53"/>
      <c r="R177" s="255">
        <f t="shared" si="2"/>
        <v>0</v>
      </c>
    </row>
    <row r="178" spans="2:18" ht="18" customHeight="1" x14ac:dyDescent="0.15">
      <c r="B178" s="624">
        <v>10</v>
      </c>
      <c r="C178" s="625"/>
      <c r="D178" s="484"/>
      <c r="E178" s="485"/>
      <c r="F178" s="132"/>
      <c r="G178" s="55"/>
      <c r="H178" s="12"/>
      <c r="I178" s="57"/>
      <c r="J178" s="46"/>
      <c r="K178" s="10"/>
      <c r="L178" s="57"/>
      <c r="M178" s="46"/>
      <c r="N178" s="10"/>
      <c r="O178" s="57"/>
      <c r="P178" s="14"/>
      <c r="Q178" s="53"/>
      <c r="R178" s="255">
        <f t="shared" si="2"/>
        <v>0</v>
      </c>
    </row>
    <row r="179" spans="2:18" ht="18" customHeight="1" x14ac:dyDescent="0.15">
      <c r="B179" s="624">
        <v>11</v>
      </c>
      <c r="C179" s="625"/>
      <c r="D179" s="484"/>
      <c r="E179" s="485"/>
      <c r="F179" s="132"/>
      <c r="G179" s="55"/>
      <c r="H179" s="12"/>
      <c r="I179" s="57"/>
      <c r="J179" s="46"/>
      <c r="K179" s="10"/>
      <c r="L179" s="57"/>
      <c r="M179" s="46"/>
      <c r="N179" s="10"/>
      <c r="O179" s="57"/>
      <c r="P179" s="14"/>
      <c r="Q179" s="53"/>
      <c r="R179" s="255">
        <f t="shared" si="2"/>
        <v>0</v>
      </c>
    </row>
    <row r="180" spans="2:18" ht="18" customHeight="1" x14ac:dyDescent="0.15">
      <c r="B180" s="624">
        <v>12</v>
      </c>
      <c r="C180" s="625"/>
      <c r="D180" s="484"/>
      <c r="E180" s="485"/>
      <c r="F180" s="132"/>
      <c r="G180" s="55"/>
      <c r="H180" s="12"/>
      <c r="I180" s="57"/>
      <c r="J180" s="46"/>
      <c r="K180" s="10"/>
      <c r="L180" s="57"/>
      <c r="M180" s="46"/>
      <c r="N180" s="10"/>
      <c r="O180" s="57"/>
      <c r="P180" s="14"/>
      <c r="Q180" s="53"/>
      <c r="R180" s="255">
        <f t="shared" si="2"/>
        <v>0</v>
      </c>
    </row>
    <row r="181" spans="2:18" ht="18" customHeight="1" x14ac:dyDescent="0.15">
      <c r="B181" s="624">
        <v>13</v>
      </c>
      <c r="C181" s="625"/>
      <c r="D181" s="484"/>
      <c r="E181" s="485"/>
      <c r="F181" s="132"/>
      <c r="G181" s="55"/>
      <c r="H181" s="12"/>
      <c r="I181" s="57"/>
      <c r="J181" s="46"/>
      <c r="K181" s="10"/>
      <c r="L181" s="57"/>
      <c r="M181" s="46"/>
      <c r="N181" s="10"/>
      <c r="O181" s="57"/>
      <c r="P181" s="14"/>
      <c r="Q181" s="53"/>
      <c r="R181" s="255">
        <f t="shared" si="2"/>
        <v>0</v>
      </c>
    </row>
    <row r="182" spans="2:18" ht="18" customHeight="1" x14ac:dyDescent="0.15">
      <c r="B182" s="624">
        <v>14</v>
      </c>
      <c r="C182" s="625"/>
      <c r="D182" s="484"/>
      <c r="E182" s="485"/>
      <c r="F182" s="132"/>
      <c r="G182" s="55"/>
      <c r="H182" s="12"/>
      <c r="I182" s="57"/>
      <c r="J182" s="46"/>
      <c r="K182" s="10"/>
      <c r="L182" s="57"/>
      <c r="M182" s="46"/>
      <c r="N182" s="10"/>
      <c r="O182" s="57"/>
      <c r="P182" s="14"/>
      <c r="Q182" s="53"/>
      <c r="R182" s="255">
        <f t="shared" si="2"/>
        <v>0</v>
      </c>
    </row>
    <row r="183" spans="2:18" ht="18" customHeight="1" x14ac:dyDescent="0.15">
      <c r="B183" s="624">
        <v>15</v>
      </c>
      <c r="C183" s="625"/>
      <c r="D183" s="484"/>
      <c r="E183" s="485"/>
      <c r="F183" s="132"/>
      <c r="G183" s="55"/>
      <c r="H183" s="12"/>
      <c r="I183" s="57"/>
      <c r="J183" s="46"/>
      <c r="K183" s="10"/>
      <c r="L183" s="57"/>
      <c r="M183" s="46"/>
      <c r="N183" s="10"/>
      <c r="O183" s="57"/>
      <c r="P183" s="14"/>
      <c r="Q183" s="53"/>
      <c r="R183" s="255">
        <f t="shared" si="2"/>
        <v>0</v>
      </c>
    </row>
    <row r="184" spans="2:18" ht="18" customHeight="1" x14ac:dyDescent="0.15">
      <c r="B184" s="624">
        <v>16</v>
      </c>
      <c r="C184" s="625"/>
      <c r="D184" s="484"/>
      <c r="E184" s="485"/>
      <c r="F184" s="132"/>
      <c r="G184" s="55"/>
      <c r="H184" s="12"/>
      <c r="I184" s="57"/>
      <c r="J184" s="46"/>
      <c r="K184" s="10"/>
      <c r="L184" s="57"/>
      <c r="M184" s="46"/>
      <c r="N184" s="10"/>
      <c r="O184" s="57"/>
      <c r="P184" s="14"/>
      <c r="Q184" s="53"/>
      <c r="R184" s="255">
        <f t="shared" si="2"/>
        <v>0</v>
      </c>
    </row>
    <row r="185" spans="2:18" ht="18" customHeight="1" x14ac:dyDescent="0.15">
      <c r="B185" s="624">
        <v>17</v>
      </c>
      <c r="C185" s="625"/>
      <c r="D185" s="484"/>
      <c r="E185" s="485"/>
      <c r="F185" s="132"/>
      <c r="G185" s="55"/>
      <c r="H185" s="12"/>
      <c r="I185" s="57"/>
      <c r="J185" s="46"/>
      <c r="K185" s="10"/>
      <c r="L185" s="57"/>
      <c r="M185" s="46"/>
      <c r="N185" s="10"/>
      <c r="O185" s="57"/>
      <c r="P185" s="14"/>
      <c r="Q185" s="53"/>
      <c r="R185" s="255">
        <f t="shared" si="2"/>
        <v>0</v>
      </c>
    </row>
    <row r="186" spans="2:18" ht="18" customHeight="1" x14ac:dyDescent="0.15">
      <c r="B186" s="624">
        <v>18</v>
      </c>
      <c r="C186" s="625"/>
      <c r="D186" s="484"/>
      <c r="E186" s="485"/>
      <c r="F186" s="132"/>
      <c r="G186" s="55"/>
      <c r="H186" s="12"/>
      <c r="I186" s="57"/>
      <c r="J186" s="46"/>
      <c r="K186" s="10"/>
      <c r="L186" s="57"/>
      <c r="M186" s="46"/>
      <c r="N186" s="10"/>
      <c r="O186" s="57"/>
      <c r="P186" s="14"/>
      <c r="Q186" s="53"/>
      <c r="R186" s="255">
        <f t="shared" si="2"/>
        <v>0</v>
      </c>
    </row>
    <row r="187" spans="2:18" ht="18" customHeight="1" x14ac:dyDescent="0.15">
      <c r="B187" s="624">
        <v>19</v>
      </c>
      <c r="C187" s="625"/>
      <c r="D187" s="626" t="s">
        <v>88</v>
      </c>
      <c r="E187" s="627"/>
      <c r="F187" s="254" t="s">
        <v>242</v>
      </c>
      <c r="G187" s="55"/>
      <c r="H187" s="12"/>
      <c r="I187" s="57"/>
      <c r="J187" s="46"/>
      <c r="K187" s="10"/>
      <c r="L187" s="57"/>
      <c r="M187" s="46"/>
      <c r="N187" s="10"/>
      <c r="O187" s="57"/>
      <c r="P187" s="14"/>
      <c r="Q187" s="53"/>
      <c r="R187" s="255">
        <f>別紙１!N32</f>
        <v>0</v>
      </c>
    </row>
    <row r="188" spans="2:18" ht="18" customHeight="1" x14ac:dyDescent="0.15">
      <c r="B188" s="615">
        <v>20</v>
      </c>
      <c r="C188" s="616"/>
      <c r="D188" s="617" t="s">
        <v>217</v>
      </c>
      <c r="E188" s="618"/>
      <c r="F188" s="133"/>
      <c r="G188" s="56"/>
      <c r="H188" s="13"/>
      <c r="I188" s="73"/>
      <c r="J188" s="47"/>
      <c r="K188" s="74"/>
      <c r="L188" s="73"/>
      <c r="M188" s="47"/>
      <c r="N188" s="74"/>
      <c r="O188" s="73"/>
      <c r="P188" s="13"/>
      <c r="Q188" s="59"/>
      <c r="R188" s="256">
        <f>E225-G197-G198</f>
        <v>0</v>
      </c>
    </row>
    <row r="189" spans="2:18" ht="7.5" customHeight="1" x14ac:dyDescent="0.15">
      <c r="B189" s="228"/>
      <c r="C189" s="228"/>
      <c r="D189" s="229"/>
      <c r="E189" s="230"/>
      <c r="F189" s="104"/>
      <c r="G189" s="105"/>
      <c r="H189" s="95"/>
      <c r="I189" s="106"/>
      <c r="J189" s="97"/>
      <c r="K189" s="107"/>
      <c r="L189" s="106"/>
      <c r="M189" s="97"/>
      <c r="N189" s="107"/>
      <c r="O189" s="106"/>
      <c r="P189" s="95"/>
      <c r="Q189" s="92"/>
      <c r="R189" s="219"/>
    </row>
    <row r="190" spans="2:18" ht="18" customHeight="1" x14ac:dyDescent="0.15">
      <c r="L190" s="252" t="s">
        <v>189</v>
      </c>
      <c r="M190" s="551"/>
      <c r="N190" s="552"/>
      <c r="O190" s="220"/>
      <c r="P190" s="119"/>
      <c r="Q190" s="253" t="s">
        <v>188</v>
      </c>
      <c r="R190" s="221"/>
    </row>
    <row r="191" spans="2:18" x14ac:dyDescent="0.15">
      <c r="B191" s="231"/>
      <c r="C191" s="231"/>
    </row>
    <row r="192" spans="2:18" ht="20.100000000000001" customHeight="1" x14ac:dyDescent="0.15">
      <c r="B192" s="204" t="s">
        <v>36</v>
      </c>
      <c r="C192" s="204"/>
      <c r="D192" s="204"/>
      <c r="E192" s="204"/>
    </row>
    <row r="193" spans="2:25" ht="20.100000000000001" customHeight="1" x14ac:dyDescent="0.15">
      <c r="B193" s="210" t="s">
        <v>5</v>
      </c>
      <c r="C193" s="210"/>
      <c r="D193" s="210"/>
      <c r="E193" s="210"/>
      <c r="G193" s="619" t="s">
        <v>6</v>
      </c>
      <c r="H193" s="620"/>
      <c r="I193" s="620"/>
    </row>
    <row r="194" spans="2:25" ht="20.100000000000001" customHeight="1" x14ac:dyDescent="0.15">
      <c r="B194" s="621" t="s">
        <v>0</v>
      </c>
      <c r="C194" s="621"/>
      <c r="D194" s="621"/>
      <c r="E194" s="621"/>
      <c r="F194" s="622"/>
      <c r="G194" s="623" t="s">
        <v>37</v>
      </c>
      <c r="H194" s="622"/>
      <c r="I194" s="622"/>
    </row>
    <row r="195" spans="2:25" ht="20.100000000000001" customHeight="1" x14ac:dyDescent="0.15">
      <c r="B195" s="609" t="s">
        <v>41</v>
      </c>
      <c r="C195" s="610"/>
      <c r="D195" s="601" t="s">
        <v>29</v>
      </c>
      <c r="E195" s="602"/>
      <c r="F195" s="603"/>
      <c r="G195" s="598">
        <f>SUMIFS($R$169:$R$188,$D$169:$D$188,D195)</f>
        <v>0</v>
      </c>
      <c r="H195" s="604"/>
      <c r="I195" s="605"/>
    </row>
    <row r="196" spans="2:25" ht="20.100000000000001" customHeight="1" x14ac:dyDescent="0.15">
      <c r="B196" s="611"/>
      <c r="C196" s="612"/>
      <c r="D196" s="601" t="s">
        <v>30</v>
      </c>
      <c r="E196" s="602"/>
      <c r="F196" s="603"/>
      <c r="G196" s="598">
        <f>SUMIFS($R$169:$R$188,$D$169:$D$188,D196)</f>
        <v>0</v>
      </c>
      <c r="H196" s="604"/>
      <c r="I196" s="605"/>
    </row>
    <row r="197" spans="2:25" ht="20.100000000000001" customHeight="1" x14ac:dyDescent="0.15">
      <c r="B197" s="613"/>
      <c r="C197" s="614"/>
      <c r="D197" s="602" t="s">
        <v>40</v>
      </c>
      <c r="E197" s="602"/>
      <c r="F197" s="603"/>
      <c r="G197" s="598">
        <f>SUM($G$195:$I$196)</f>
        <v>0</v>
      </c>
      <c r="H197" s="599"/>
      <c r="I197" s="600"/>
    </row>
    <row r="198" spans="2:25" ht="19.5" customHeight="1" x14ac:dyDescent="0.15">
      <c r="B198" s="601" t="s">
        <v>117</v>
      </c>
      <c r="C198" s="602"/>
      <c r="D198" s="602"/>
      <c r="E198" s="602"/>
      <c r="F198" s="603"/>
      <c r="G198" s="598">
        <f>SUMIFS($R$169:$R$188,$D$169:$D$188,B198)</f>
        <v>0</v>
      </c>
      <c r="H198" s="604"/>
      <c r="I198" s="605"/>
    </row>
    <row r="199" spans="2:25" ht="19.5" customHeight="1" x14ac:dyDescent="0.15">
      <c r="B199" s="601" t="s">
        <v>218</v>
      </c>
      <c r="C199" s="602"/>
      <c r="D199" s="602"/>
      <c r="E199" s="602"/>
      <c r="F199" s="603"/>
      <c r="G199" s="606">
        <f>SUMIFS($R$169:$R$188,$D$169:$D$188,#REF!)</f>
        <v>0</v>
      </c>
      <c r="H199" s="607"/>
      <c r="I199" s="608"/>
    </row>
    <row r="200" spans="2:25" ht="19.5" customHeight="1" x14ac:dyDescent="0.15">
      <c r="B200" s="601" t="s">
        <v>38</v>
      </c>
      <c r="C200" s="602"/>
      <c r="D200" s="602"/>
      <c r="E200" s="602"/>
      <c r="F200" s="603"/>
      <c r="G200" s="598">
        <f>SUM($G$197:$I$199)</f>
        <v>0</v>
      </c>
      <c r="H200" s="604"/>
      <c r="I200" s="605"/>
    </row>
    <row r="201" spans="2:25" ht="19.5" customHeight="1" x14ac:dyDescent="0.15">
      <c r="B201" s="233"/>
      <c r="C201" s="233"/>
      <c r="D201" s="233"/>
      <c r="E201" s="233"/>
      <c r="F201" s="231"/>
      <c r="G201" s="234"/>
      <c r="H201" s="235"/>
      <c r="I201" s="235"/>
    </row>
    <row r="202" spans="2:25" ht="19.5" customHeight="1" x14ac:dyDescent="0.15">
      <c r="B202" s="233"/>
      <c r="C202" s="233"/>
      <c r="D202" s="233"/>
      <c r="E202" s="233"/>
      <c r="F202" s="231"/>
      <c r="G202" s="234"/>
      <c r="H202" s="235"/>
      <c r="I202" s="235"/>
    </row>
    <row r="203" spans="2:25" ht="19.5" customHeight="1" x14ac:dyDescent="0.15">
      <c r="B203" s="210" t="s">
        <v>1</v>
      </c>
      <c r="C203" s="210"/>
      <c r="D203" s="210"/>
      <c r="E203" s="210"/>
      <c r="F203" s="236"/>
    </row>
    <row r="204" spans="2:25" ht="19.5" customHeight="1" x14ac:dyDescent="0.15">
      <c r="B204" s="594"/>
      <c r="C204" s="595"/>
      <c r="D204" s="237" t="s">
        <v>11</v>
      </c>
      <c r="E204" s="596" t="s">
        <v>37</v>
      </c>
      <c r="F204" s="597"/>
      <c r="G204" s="597"/>
      <c r="H204" s="238"/>
      <c r="I204" s="238"/>
      <c r="J204" s="238"/>
      <c r="K204" s="238"/>
      <c r="L204" s="238"/>
      <c r="M204" s="238"/>
      <c r="N204" s="238"/>
      <c r="O204" s="238"/>
      <c r="W204" s="1"/>
      <c r="Y204" s="202"/>
    </row>
    <row r="205" spans="2:25" ht="19.5" customHeight="1" x14ac:dyDescent="0.15">
      <c r="B205" s="588" t="s">
        <v>12</v>
      </c>
      <c r="C205" s="589"/>
      <c r="D205" s="239" t="s">
        <v>207</v>
      </c>
      <c r="E205" s="581">
        <f t="shared" ref="E205:E213" si="3">SUMIFS($R$9:$R$158,$D$9:$D$158,$D205,$S$9:$S$158,"")</f>
        <v>0</v>
      </c>
      <c r="F205" s="578"/>
      <c r="G205" s="578"/>
      <c r="H205" s="238"/>
      <c r="I205" s="238"/>
      <c r="J205" s="238"/>
      <c r="K205" s="238"/>
      <c r="L205" s="238"/>
      <c r="M205" s="238"/>
      <c r="N205" s="238"/>
      <c r="O205" s="238"/>
      <c r="W205" s="1"/>
      <c r="Y205" s="202"/>
    </row>
    <row r="206" spans="2:25" ht="19.5" customHeight="1" x14ac:dyDescent="0.15">
      <c r="B206" s="590"/>
      <c r="C206" s="591"/>
      <c r="D206" s="192" t="s">
        <v>174</v>
      </c>
      <c r="E206" s="581">
        <f t="shared" si="3"/>
        <v>0</v>
      </c>
      <c r="F206" s="578"/>
      <c r="G206" s="578"/>
      <c r="H206" s="238"/>
      <c r="I206" s="238"/>
      <c r="J206" s="238"/>
      <c r="K206" s="238"/>
      <c r="L206" s="238"/>
      <c r="M206" s="238"/>
      <c r="N206" s="238"/>
      <c r="O206" s="238"/>
      <c r="W206" s="1"/>
      <c r="Y206" s="202"/>
    </row>
    <row r="207" spans="2:25" ht="19.5" customHeight="1" x14ac:dyDescent="0.15">
      <c r="B207" s="590"/>
      <c r="C207" s="591"/>
      <c r="D207" s="192" t="s">
        <v>173</v>
      </c>
      <c r="E207" s="581">
        <f t="shared" si="3"/>
        <v>0</v>
      </c>
      <c r="F207" s="578"/>
      <c r="G207" s="578"/>
      <c r="H207" s="238"/>
      <c r="I207" s="238"/>
      <c r="J207" s="238"/>
      <c r="K207" s="238"/>
      <c r="L207" s="238"/>
      <c r="M207" s="238"/>
      <c r="N207" s="238"/>
      <c r="O207" s="238"/>
      <c r="W207" s="1"/>
      <c r="Y207" s="202"/>
    </row>
    <row r="208" spans="2:25" ht="19.5" customHeight="1" x14ac:dyDescent="0.15">
      <c r="B208" s="590"/>
      <c r="C208" s="591"/>
      <c r="D208" s="192" t="s">
        <v>210</v>
      </c>
      <c r="E208" s="581">
        <f t="shared" si="3"/>
        <v>0</v>
      </c>
      <c r="F208" s="578"/>
      <c r="G208" s="578"/>
      <c r="H208" s="238"/>
      <c r="I208" s="238"/>
      <c r="J208" s="238"/>
      <c r="K208" s="238"/>
      <c r="L208" s="238"/>
      <c r="M208" s="238"/>
      <c r="N208" s="238"/>
      <c r="O208" s="238"/>
      <c r="W208" s="1"/>
      <c r="Y208" s="202"/>
    </row>
    <row r="209" spans="2:25" ht="19.5" customHeight="1" x14ac:dyDescent="0.15">
      <c r="B209" s="590"/>
      <c r="C209" s="591"/>
      <c r="D209" s="192" t="s">
        <v>177</v>
      </c>
      <c r="E209" s="581">
        <f t="shared" si="3"/>
        <v>0</v>
      </c>
      <c r="F209" s="578"/>
      <c r="G209" s="578"/>
      <c r="H209" s="238"/>
      <c r="I209" s="238"/>
      <c r="J209" s="238"/>
      <c r="K209" s="238"/>
      <c r="L209" s="238"/>
      <c r="M209" s="238"/>
      <c r="N209" s="238"/>
      <c r="O209" s="238"/>
      <c r="W209" s="1"/>
      <c r="Y209" s="202"/>
    </row>
    <row r="210" spans="2:25" ht="19.5" customHeight="1" x14ac:dyDescent="0.15">
      <c r="B210" s="590"/>
      <c r="C210" s="591"/>
      <c r="D210" s="192" t="s">
        <v>179</v>
      </c>
      <c r="E210" s="581">
        <f t="shared" si="3"/>
        <v>0</v>
      </c>
      <c r="F210" s="578"/>
      <c r="G210" s="578"/>
      <c r="H210" s="238"/>
      <c r="I210" s="238"/>
      <c r="J210" s="238"/>
      <c r="K210" s="238"/>
      <c r="L210" s="238"/>
      <c r="M210" s="238"/>
      <c r="N210" s="238"/>
      <c r="O210" s="238"/>
      <c r="W210" s="1"/>
      <c r="Y210" s="202"/>
    </row>
    <row r="211" spans="2:25" ht="20.100000000000001" customHeight="1" x14ac:dyDescent="0.15">
      <c r="B211" s="590"/>
      <c r="C211" s="591"/>
      <c r="D211" s="239" t="s">
        <v>213</v>
      </c>
      <c r="E211" s="581">
        <f t="shared" si="3"/>
        <v>0</v>
      </c>
      <c r="F211" s="578"/>
      <c r="G211" s="578"/>
      <c r="H211" s="238"/>
      <c r="I211" s="238"/>
      <c r="J211" s="238"/>
      <c r="K211" s="238"/>
      <c r="L211" s="238"/>
      <c r="M211" s="238"/>
      <c r="N211" s="238"/>
      <c r="O211" s="238"/>
      <c r="W211" s="1"/>
      <c r="Y211" s="202"/>
    </row>
    <row r="212" spans="2:25" ht="20.100000000000001" customHeight="1" x14ac:dyDescent="0.15">
      <c r="B212" s="590"/>
      <c r="C212" s="591"/>
      <c r="D212" s="239" t="s">
        <v>201</v>
      </c>
      <c r="E212" s="581">
        <f t="shared" si="3"/>
        <v>0</v>
      </c>
      <c r="F212" s="578"/>
      <c r="G212" s="578"/>
      <c r="H212" s="238"/>
      <c r="I212" s="238"/>
      <c r="J212" s="238"/>
      <c r="K212" s="238"/>
      <c r="L212" s="238"/>
      <c r="M212" s="238"/>
      <c r="N212" s="238"/>
      <c r="O212" s="238"/>
      <c r="W212" s="1"/>
      <c r="Y212" s="202"/>
    </row>
    <row r="213" spans="2:25" ht="20.100000000000001" customHeight="1" x14ac:dyDescent="0.15">
      <c r="B213" s="590"/>
      <c r="C213" s="591"/>
      <c r="D213" s="239" t="s">
        <v>10</v>
      </c>
      <c r="E213" s="581">
        <f t="shared" si="3"/>
        <v>0</v>
      </c>
      <c r="F213" s="578"/>
      <c r="G213" s="578"/>
      <c r="H213" s="238"/>
      <c r="I213" s="238"/>
      <c r="J213" s="238"/>
      <c r="K213" s="238"/>
      <c r="L213" s="238"/>
      <c r="M213" s="238"/>
      <c r="N213" s="238"/>
      <c r="O213" s="238"/>
      <c r="W213" s="1"/>
      <c r="Y213" s="202"/>
    </row>
    <row r="214" spans="2:25" ht="20.100000000000001" customHeight="1" x14ac:dyDescent="0.15">
      <c r="B214" s="592"/>
      <c r="C214" s="593"/>
      <c r="D214" s="240" t="s">
        <v>118</v>
      </c>
      <c r="E214" s="581">
        <f>SUM($E$205:$G$213)</f>
        <v>0</v>
      </c>
      <c r="F214" s="578"/>
      <c r="G214" s="578"/>
      <c r="H214" s="238"/>
      <c r="I214" s="238"/>
      <c r="J214" s="238"/>
      <c r="K214" s="238"/>
      <c r="L214" s="238"/>
      <c r="M214" s="238"/>
      <c r="N214" s="238"/>
      <c r="O214" s="238"/>
      <c r="W214" s="1"/>
      <c r="Y214" s="202"/>
    </row>
    <row r="215" spans="2:25" ht="20.100000000000001" customHeight="1" x14ac:dyDescent="0.15">
      <c r="B215" s="582" t="s">
        <v>21</v>
      </c>
      <c r="C215" s="583"/>
      <c r="D215" s="239" t="s">
        <v>207</v>
      </c>
      <c r="E215" s="577">
        <f t="shared" ref="E215:E223" si="4">SUMIFS($R$9:$R$158,$D$9:$D$158,$D215,$S$9:$S$158,"○")</f>
        <v>0</v>
      </c>
      <c r="F215" s="578"/>
      <c r="G215" s="578"/>
      <c r="H215" s="238"/>
      <c r="I215" s="238"/>
      <c r="J215" s="238"/>
      <c r="K215" s="238"/>
      <c r="L215" s="238"/>
      <c r="M215" s="238"/>
      <c r="N215" s="238"/>
      <c r="O215" s="238"/>
      <c r="W215" s="1"/>
      <c r="Y215" s="202"/>
    </row>
    <row r="216" spans="2:25" ht="20.100000000000001" customHeight="1" x14ac:dyDescent="0.15">
      <c r="B216" s="584"/>
      <c r="C216" s="585"/>
      <c r="D216" s="192" t="s">
        <v>174</v>
      </c>
      <c r="E216" s="577">
        <f t="shared" si="4"/>
        <v>0</v>
      </c>
      <c r="F216" s="578"/>
      <c r="G216" s="578"/>
      <c r="H216" s="238"/>
      <c r="I216" s="238"/>
      <c r="J216" s="238"/>
      <c r="K216" s="238"/>
      <c r="L216" s="238"/>
      <c r="M216" s="238"/>
      <c r="N216" s="238"/>
      <c r="O216" s="238"/>
      <c r="W216" s="1"/>
      <c r="Y216" s="202"/>
    </row>
    <row r="217" spans="2:25" ht="20.100000000000001" customHeight="1" x14ac:dyDescent="0.15">
      <c r="B217" s="584"/>
      <c r="C217" s="585"/>
      <c r="D217" s="192" t="s">
        <v>173</v>
      </c>
      <c r="E217" s="577">
        <f t="shared" si="4"/>
        <v>0</v>
      </c>
      <c r="F217" s="578"/>
      <c r="G217" s="578"/>
      <c r="H217" s="238"/>
      <c r="I217" s="238"/>
      <c r="J217" s="238"/>
      <c r="K217" s="238"/>
      <c r="L217" s="238"/>
      <c r="M217" s="238"/>
      <c r="N217" s="238"/>
      <c r="O217" s="238"/>
      <c r="W217" s="1"/>
      <c r="Y217" s="202"/>
    </row>
    <row r="218" spans="2:25" ht="20.100000000000001" customHeight="1" x14ac:dyDescent="0.15">
      <c r="B218" s="584"/>
      <c r="C218" s="585"/>
      <c r="D218" s="192" t="s">
        <v>210</v>
      </c>
      <c r="E218" s="577">
        <f t="shared" si="4"/>
        <v>0</v>
      </c>
      <c r="F218" s="578"/>
      <c r="G218" s="578"/>
      <c r="H218" s="238"/>
      <c r="I218" s="238"/>
      <c r="J218" s="238"/>
      <c r="K218" s="238"/>
      <c r="L218" s="238"/>
      <c r="M218" s="238"/>
      <c r="N218" s="238"/>
      <c r="O218" s="238"/>
      <c r="W218" s="1"/>
      <c r="Y218" s="202"/>
    </row>
    <row r="219" spans="2:25" ht="20.100000000000001" customHeight="1" x14ac:dyDescent="0.15">
      <c r="B219" s="584"/>
      <c r="C219" s="585"/>
      <c r="D219" s="192" t="s">
        <v>177</v>
      </c>
      <c r="E219" s="577">
        <f t="shared" si="4"/>
        <v>0</v>
      </c>
      <c r="F219" s="578"/>
      <c r="G219" s="578"/>
      <c r="H219" s="238"/>
      <c r="I219" s="238"/>
      <c r="J219" s="238"/>
      <c r="K219" s="238"/>
      <c r="L219" s="238"/>
      <c r="M219" s="238"/>
      <c r="N219" s="238"/>
      <c r="O219" s="238"/>
      <c r="W219" s="1"/>
      <c r="Y219" s="202"/>
    </row>
    <row r="220" spans="2:25" ht="20.100000000000001" customHeight="1" x14ac:dyDescent="0.15">
      <c r="B220" s="584"/>
      <c r="C220" s="585"/>
      <c r="D220" s="192" t="s">
        <v>179</v>
      </c>
      <c r="E220" s="577">
        <f t="shared" si="4"/>
        <v>0</v>
      </c>
      <c r="F220" s="578"/>
      <c r="G220" s="578"/>
      <c r="H220" s="238"/>
      <c r="I220" s="238"/>
      <c r="J220" s="238"/>
      <c r="K220" s="238"/>
      <c r="L220" s="238"/>
      <c r="M220" s="238"/>
      <c r="N220" s="238"/>
      <c r="O220" s="238"/>
      <c r="W220" s="1"/>
      <c r="Y220" s="202"/>
    </row>
    <row r="221" spans="2:25" ht="20.100000000000001" customHeight="1" x14ac:dyDescent="0.15">
      <c r="B221" s="584"/>
      <c r="C221" s="585"/>
      <c r="D221" s="239" t="s">
        <v>213</v>
      </c>
      <c r="E221" s="577">
        <f t="shared" si="4"/>
        <v>0</v>
      </c>
      <c r="F221" s="578"/>
      <c r="G221" s="578"/>
      <c r="H221" s="238"/>
      <c r="I221" s="238"/>
      <c r="J221" s="238"/>
      <c r="K221" s="238"/>
      <c r="L221" s="238"/>
      <c r="M221" s="238"/>
      <c r="N221" s="238"/>
      <c r="O221" s="238"/>
      <c r="W221" s="1"/>
      <c r="Y221" s="202"/>
    </row>
    <row r="222" spans="2:25" ht="20.100000000000001" customHeight="1" x14ac:dyDescent="0.15">
      <c r="B222" s="584"/>
      <c r="C222" s="585"/>
      <c r="D222" s="239" t="s">
        <v>201</v>
      </c>
      <c r="E222" s="577">
        <f t="shared" si="4"/>
        <v>0</v>
      </c>
      <c r="F222" s="578"/>
      <c r="G222" s="578"/>
      <c r="H222" s="238"/>
      <c r="I222" s="238"/>
      <c r="J222" s="238"/>
      <c r="K222" s="238"/>
      <c r="L222" s="238"/>
      <c r="M222" s="238"/>
      <c r="N222" s="238"/>
      <c r="O222" s="238"/>
      <c r="W222" s="1"/>
      <c r="Y222" s="202"/>
    </row>
    <row r="223" spans="2:25" ht="20.100000000000001" customHeight="1" x14ac:dyDescent="0.15">
      <c r="B223" s="584"/>
      <c r="C223" s="585"/>
      <c r="D223" s="239" t="s">
        <v>10</v>
      </c>
      <c r="E223" s="577">
        <f t="shared" si="4"/>
        <v>0</v>
      </c>
      <c r="F223" s="578"/>
      <c r="G223" s="578"/>
      <c r="H223" s="238"/>
      <c r="I223" s="238"/>
      <c r="J223" s="238"/>
      <c r="K223" s="238"/>
      <c r="L223" s="238"/>
      <c r="M223" s="238"/>
      <c r="N223" s="238"/>
      <c r="O223" s="238"/>
      <c r="W223" s="1"/>
      <c r="Y223" s="202"/>
    </row>
    <row r="224" spans="2:25" ht="20.100000000000001" customHeight="1" thickBot="1" x14ac:dyDescent="0.2">
      <c r="B224" s="586"/>
      <c r="C224" s="587"/>
      <c r="D224" s="193" t="s">
        <v>180</v>
      </c>
      <c r="E224" s="579">
        <f>SUM($E$215:$G$223)</f>
        <v>0</v>
      </c>
      <c r="F224" s="580"/>
      <c r="G224" s="580"/>
      <c r="H224" s="238"/>
      <c r="I224" s="238"/>
      <c r="J224" s="238"/>
      <c r="K224" s="238"/>
      <c r="L224" s="238"/>
      <c r="M224" s="238"/>
      <c r="N224" s="238"/>
      <c r="O224" s="238"/>
      <c r="W224" s="1"/>
      <c r="Y224" s="202"/>
    </row>
    <row r="225" spans="2:25" ht="20.100000000000001" customHeight="1" thickTop="1" x14ac:dyDescent="0.15">
      <c r="B225" s="572" t="s">
        <v>39</v>
      </c>
      <c r="C225" s="573"/>
      <c r="D225" s="574"/>
      <c r="E225" s="575">
        <f>SUM($E$214,$E$224)</f>
        <v>0</v>
      </c>
      <c r="F225" s="576"/>
      <c r="G225" s="576"/>
      <c r="H225" s="238"/>
      <c r="I225" s="238"/>
      <c r="J225" s="238"/>
      <c r="K225" s="238"/>
      <c r="L225" s="238"/>
      <c r="M225" s="238"/>
      <c r="N225" s="238"/>
      <c r="O225" s="238"/>
      <c r="W225" s="1"/>
      <c r="Y225" s="202"/>
    </row>
    <row r="226" spans="2:25" x14ac:dyDescent="0.15">
      <c r="X226" s="1"/>
      <c r="Y226" s="202"/>
    </row>
  </sheetData>
  <sheetProtection password="C6BE" sheet="1" objects="1" scenarios="1"/>
  <mergeCells count="244">
    <mergeCell ref="M160:N160"/>
    <mergeCell ref="M190:N190"/>
    <mergeCell ref="N5:S6"/>
    <mergeCell ref="B9:C9"/>
    <mergeCell ref="B10:C10"/>
    <mergeCell ref="B11:C11"/>
    <mergeCell ref="B12:C12"/>
    <mergeCell ref="B13:C13"/>
    <mergeCell ref="B14:C14"/>
    <mergeCell ref="D5:E5"/>
    <mergeCell ref="G5:L5"/>
    <mergeCell ref="D6:E6"/>
    <mergeCell ref="G6:L6"/>
    <mergeCell ref="B8:C8"/>
    <mergeCell ref="B21:C21"/>
    <mergeCell ref="B22:C22"/>
    <mergeCell ref="B23:C23"/>
    <mergeCell ref="B24:C24"/>
    <mergeCell ref="B25:C25"/>
    <mergeCell ref="B26:C26"/>
    <mergeCell ref="B15:C15"/>
    <mergeCell ref="B16:C16"/>
    <mergeCell ref="B17:C17"/>
    <mergeCell ref="B18:C18"/>
    <mergeCell ref="B19:C19"/>
    <mergeCell ref="B20:C20"/>
    <mergeCell ref="B33:C33"/>
    <mergeCell ref="B34:C34"/>
    <mergeCell ref="B35:C35"/>
    <mergeCell ref="B36:C36"/>
    <mergeCell ref="B37:C37"/>
    <mergeCell ref="B38:C38"/>
    <mergeCell ref="B27:C27"/>
    <mergeCell ref="B28:C28"/>
    <mergeCell ref="B29:C29"/>
    <mergeCell ref="B30:C30"/>
    <mergeCell ref="B31:C31"/>
    <mergeCell ref="B32:C32"/>
    <mergeCell ref="B45:C45"/>
    <mergeCell ref="B46:C46"/>
    <mergeCell ref="B47:C47"/>
    <mergeCell ref="B48:C48"/>
    <mergeCell ref="B49:C49"/>
    <mergeCell ref="B50:C50"/>
    <mergeCell ref="B39:C39"/>
    <mergeCell ref="B40:C40"/>
    <mergeCell ref="B41:C41"/>
    <mergeCell ref="B42:C42"/>
    <mergeCell ref="B43:C43"/>
    <mergeCell ref="B44:C44"/>
    <mergeCell ref="B57:C57"/>
    <mergeCell ref="B58:C58"/>
    <mergeCell ref="B59:C59"/>
    <mergeCell ref="B60:C60"/>
    <mergeCell ref="B61:C61"/>
    <mergeCell ref="B62:C62"/>
    <mergeCell ref="B51:C51"/>
    <mergeCell ref="B52:C52"/>
    <mergeCell ref="B53:C53"/>
    <mergeCell ref="B54:C54"/>
    <mergeCell ref="B55:C55"/>
    <mergeCell ref="B56:C56"/>
    <mergeCell ref="B69:C69"/>
    <mergeCell ref="B70:C70"/>
    <mergeCell ref="B71:C71"/>
    <mergeCell ref="B72:C72"/>
    <mergeCell ref="B73:C73"/>
    <mergeCell ref="B74:C74"/>
    <mergeCell ref="B63:C63"/>
    <mergeCell ref="B64:C64"/>
    <mergeCell ref="B65:C65"/>
    <mergeCell ref="B66:C66"/>
    <mergeCell ref="B67:C67"/>
    <mergeCell ref="B68:C68"/>
    <mergeCell ref="B81:C81"/>
    <mergeCell ref="B82:C82"/>
    <mergeCell ref="B83:C83"/>
    <mergeCell ref="B84:C84"/>
    <mergeCell ref="B85:C85"/>
    <mergeCell ref="B86:C86"/>
    <mergeCell ref="B75:C75"/>
    <mergeCell ref="B76:C76"/>
    <mergeCell ref="B77:C77"/>
    <mergeCell ref="B78:C78"/>
    <mergeCell ref="B79:C79"/>
    <mergeCell ref="B80:C80"/>
    <mergeCell ref="B93:C93"/>
    <mergeCell ref="B94:C94"/>
    <mergeCell ref="B95:C95"/>
    <mergeCell ref="B96:C96"/>
    <mergeCell ref="B97:C97"/>
    <mergeCell ref="B98:C98"/>
    <mergeCell ref="B87:C87"/>
    <mergeCell ref="B88:C88"/>
    <mergeCell ref="B89:C89"/>
    <mergeCell ref="B90:C90"/>
    <mergeCell ref="B91:C91"/>
    <mergeCell ref="B92:C92"/>
    <mergeCell ref="B105:C105"/>
    <mergeCell ref="B106:C106"/>
    <mergeCell ref="B107:C107"/>
    <mergeCell ref="B108:C108"/>
    <mergeCell ref="B109:C109"/>
    <mergeCell ref="B110:C110"/>
    <mergeCell ref="B99:C99"/>
    <mergeCell ref="B100:C100"/>
    <mergeCell ref="B101:C101"/>
    <mergeCell ref="B102:C102"/>
    <mergeCell ref="B103:C103"/>
    <mergeCell ref="B104:C104"/>
    <mergeCell ref="B117:C117"/>
    <mergeCell ref="B118:C118"/>
    <mergeCell ref="B119:C119"/>
    <mergeCell ref="B120:C120"/>
    <mergeCell ref="B121:C121"/>
    <mergeCell ref="B122:C122"/>
    <mergeCell ref="B111:C111"/>
    <mergeCell ref="B112:C112"/>
    <mergeCell ref="B113:C113"/>
    <mergeCell ref="B114:C114"/>
    <mergeCell ref="B115:C115"/>
    <mergeCell ref="B116:C116"/>
    <mergeCell ref="B129:C129"/>
    <mergeCell ref="B130:C130"/>
    <mergeCell ref="B131:C131"/>
    <mergeCell ref="B132:C132"/>
    <mergeCell ref="B133:C133"/>
    <mergeCell ref="B134:C134"/>
    <mergeCell ref="B123:C123"/>
    <mergeCell ref="B124:C124"/>
    <mergeCell ref="B125:C125"/>
    <mergeCell ref="B126:C126"/>
    <mergeCell ref="B127:C127"/>
    <mergeCell ref="B128:C128"/>
    <mergeCell ref="B141:C141"/>
    <mergeCell ref="B142:C142"/>
    <mergeCell ref="B143:C143"/>
    <mergeCell ref="B144:C144"/>
    <mergeCell ref="B145:C145"/>
    <mergeCell ref="B146:C146"/>
    <mergeCell ref="B135:C135"/>
    <mergeCell ref="B136:C136"/>
    <mergeCell ref="B137:C137"/>
    <mergeCell ref="B138:C138"/>
    <mergeCell ref="B139:C139"/>
    <mergeCell ref="B140:C140"/>
    <mergeCell ref="B153:C153"/>
    <mergeCell ref="B154:C154"/>
    <mergeCell ref="B155:C155"/>
    <mergeCell ref="B156:C156"/>
    <mergeCell ref="B157:C157"/>
    <mergeCell ref="B158:C158"/>
    <mergeCell ref="B147:C147"/>
    <mergeCell ref="B148:C148"/>
    <mergeCell ref="B149:C149"/>
    <mergeCell ref="B150:C150"/>
    <mergeCell ref="B151:C151"/>
    <mergeCell ref="B152:C152"/>
    <mergeCell ref="B170:C170"/>
    <mergeCell ref="D170:E170"/>
    <mergeCell ref="B171:C171"/>
    <mergeCell ref="D171:E171"/>
    <mergeCell ref="B172:C172"/>
    <mergeCell ref="D172:E172"/>
    <mergeCell ref="G165:L165"/>
    <mergeCell ref="G166:L166"/>
    <mergeCell ref="B168:C168"/>
    <mergeCell ref="D168:E168"/>
    <mergeCell ref="B169:C169"/>
    <mergeCell ref="D169:E169"/>
    <mergeCell ref="B176:C176"/>
    <mergeCell ref="D176:E176"/>
    <mergeCell ref="B177:C177"/>
    <mergeCell ref="D177:E177"/>
    <mergeCell ref="B178:C178"/>
    <mergeCell ref="D178:E178"/>
    <mergeCell ref="B173:C173"/>
    <mergeCell ref="D173:E173"/>
    <mergeCell ref="B174:C174"/>
    <mergeCell ref="D174:E174"/>
    <mergeCell ref="B175:C175"/>
    <mergeCell ref="D175:E175"/>
    <mergeCell ref="B182:C182"/>
    <mergeCell ref="D182:E182"/>
    <mergeCell ref="B183:C183"/>
    <mergeCell ref="D183:E183"/>
    <mergeCell ref="B184:C184"/>
    <mergeCell ref="D184:E184"/>
    <mergeCell ref="B179:C179"/>
    <mergeCell ref="D179:E179"/>
    <mergeCell ref="B180:C180"/>
    <mergeCell ref="D180:E180"/>
    <mergeCell ref="B181:C181"/>
    <mergeCell ref="D181:E181"/>
    <mergeCell ref="B188:C188"/>
    <mergeCell ref="D188:E188"/>
    <mergeCell ref="G193:I193"/>
    <mergeCell ref="B194:F194"/>
    <mergeCell ref="G194:I194"/>
    <mergeCell ref="B185:C185"/>
    <mergeCell ref="D185:E185"/>
    <mergeCell ref="B186:C186"/>
    <mergeCell ref="D186:E186"/>
    <mergeCell ref="B187:C187"/>
    <mergeCell ref="D187:E187"/>
    <mergeCell ref="G197:I197"/>
    <mergeCell ref="B198:F198"/>
    <mergeCell ref="G198:I198"/>
    <mergeCell ref="B200:F200"/>
    <mergeCell ref="G200:I200"/>
    <mergeCell ref="D195:F195"/>
    <mergeCell ref="G195:I195"/>
    <mergeCell ref="D196:F196"/>
    <mergeCell ref="G196:I196"/>
    <mergeCell ref="D197:F197"/>
    <mergeCell ref="B199:F199"/>
    <mergeCell ref="G199:I199"/>
    <mergeCell ref="B195:C197"/>
    <mergeCell ref="B204:C204"/>
    <mergeCell ref="E204:G204"/>
    <mergeCell ref="E205:G205"/>
    <mergeCell ref="E206:G206"/>
    <mergeCell ref="E207:G207"/>
    <mergeCell ref="E208:G208"/>
    <mergeCell ref="E209:G209"/>
    <mergeCell ref="E210:G210"/>
    <mergeCell ref="E211:G211"/>
    <mergeCell ref="B225:D225"/>
    <mergeCell ref="E225:G225"/>
    <mergeCell ref="E223:G223"/>
    <mergeCell ref="E224:G224"/>
    <mergeCell ref="E214:G214"/>
    <mergeCell ref="E215:G215"/>
    <mergeCell ref="E216:G216"/>
    <mergeCell ref="E217:G217"/>
    <mergeCell ref="E218:G218"/>
    <mergeCell ref="E219:G219"/>
    <mergeCell ref="E220:G220"/>
    <mergeCell ref="E221:G221"/>
    <mergeCell ref="E222:G222"/>
    <mergeCell ref="B215:C224"/>
    <mergeCell ref="B205:C214"/>
    <mergeCell ref="E212:G212"/>
    <mergeCell ref="E213:G213"/>
  </mergeCells>
  <phoneticPr fontId="5"/>
  <conditionalFormatting sqref="P50:P159 H50:H161 J50:J161 P161 M50:M159 M161 L160">
    <cfRule type="expression" dxfId="73" priority="74">
      <formula>INDIRECT(ADDRESS(ROW(),COLUMN()))=TRUNC(INDIRECT(ADDRESS(ROW(),COLUMN())))</formula>
    </cfRule>
  </conditionalFormatting>
  <conditionalFormatting sqref="P26:P49">
    <cfRule type="expression" dxfId="72" priority="70">
      <formula>INDIRECT(ADDRESS(ROW(),COLUMN()))=TRUNC(INDIRECT(ADDRESS(ROW(),COLUMN())))</formula>
    </cfRule>
  </conditionalFormatting>
  <conditionalFormatting sqref="H47:H49">
    <cfRule type="expression" dxfId="71" priority="73">
      <formula>INDIRECT(ADDRESS(ROW(),COLUMN()))=TRUNC(INDIRECT(ADDRESS(ROW(),COLUMN())))</formula>
    </cfRule>
  </conditionalFormatting>
  <conditionalFormatting sqref="J44 J47:J49">
    <cfRule type="expression" dxfId="70" priority="72">
      <formula>INDIRECT(ADDRESS(ROW(),COLUMN()))=TRUNC(INDIRECT(ADDRESS(ROW(),COLUMN())))</formula>
    </cfRule>
  </conditionalFormatting>
  <conditionalFormatting sqref="M28:M49">
    <cfRule type="expression" dxfId="69" priority="71">
      <formula>INDIRECT(ADDRESS(ROW(),COLUMN()))=TRUNC(INDIRECT(ADDRESS(ROW(),COLUMN())))</formula>
    </cfRule>
  </conditionalFormatting>
  <conditionalFormatting sqref="P9">
    <cfRule type="expression" dxfId="68" priority="68">
      <formula>INDIRECT(ADDRESS(ROW(),COLUMN()))=TRUNC(INDIRECT(ADDRESS(ROW(),COLUMN())))</formula>
    </cfRule>
  </conditionalFormatting>
  <conditionalFormatting sqref="M9">
    <cfRule type="expression" dxfId="67" priority="69">
      <formula>INDIRECT(ADDRESS(ROW(),COLUMN()))=TRUNC(INDIRECT(ADDRESS(ROW(),COLUMN())))</formula>
    </cfRule>
  </conditionalFormatting>
  <conditionalFormatting sqref="P10">
    <cfRule type="expression" dxfId="66" priority="66">
      <formula>INDIRECT(ADDRESS(ROW(),COLUMN()))=TRUNC(INDIRECT(ADDRESS(ROW(),COLUMN())))</formula>
    </cfRule>
  </conditionalFormatting>
  <conditionalFormatting sqref="M10">
    <cfRule type="expression" dxfId="65" priority="67">
      <formula>INDIRECT(ADDRESS(ROW(),COLUMN()))=TRUNC(INDIRECT(ADDRESS(ROW(),COLUMN())))</formula>
    </cfRule>
  </conditionalFormatting>
  <conditionalFormatting sqref="P11:P25">
    <cfRule type="expression" dxfId="64" priority="63">
      <formula>INDIRECT(ADDRESS(ROW(),COLUMN()))=TRUNC(INDIRECT(ADDRESS(ROW(),COLUMN())))</formula>
    </cfRule>
  </conditionalFormatting>
  <conditionalFormatting sqref="J20:J24">
    <cfRule type="expression" dxfId="63" priority="65">
      <formula>INDIRECT(ADDRESS(ROW(),COLUMN()))=TRUNC(INDIRECT(ADDRESS(ROW(),COLUMN())))</formula>
    </cfRule>
  </conditionalFormatting>
  <conditionalFormatting sqref="M11:M24">
    <cfRule type="expression" dxfId="62" priority="64">
      <formula>INDIRECT(ADDRESS(ROW(),COLUMN()))=TRUNC(INDIRECT(ADDRESS(ROW(),COLUMN())))</formula>
    </cfRule>
  </conditionalFormatting>
  <conditionalFormatting sqref="H9 H14">
    <cfRule type="expression" dxfId="61" priority="62">
      <formula>INDIRECT(ADDRESS(ROW(),COLUMN()))=TRUNC(INDIRECT(ADDRESS(ROW(),COLUMN())))</formula>
    </cfRule>
  </conditionalFormatting>
  <conditionalFormatting sqref="J9 J14">
    <cfRule type="expression" dxfId="60" priority="61">
      <formula>INDIRECT(ADDRESS(ROW(),COLUMN()))=TRUNC(INDIRECT(ADDRESS(ROW(),COLUMN())))</formula>
    </cfRule>
  </conditionalFormatting>
  <conditionalFormatting sqref="H11">
    <cfRule type="expression" dxfId="59" priority="60">
      <formula>INDIRECT(ADDRESS(ROW(),COLUMN()))=TRUNC(INDIRECT(ADDRESS(ROW(),COLUMN())))</formula>
    </cfRule>
  </conditionalFormatting>
  <conditionalFormatting sqref="J11">
    <cfRule type="expression" dxfId="58" priority="59">
      <formula>INDIRECT(ADDRESS(ROW(),COLUMN()))=TRUNC(INDIRECT(ADDRESS(ROW(),COLUMN())))</formula>
    </cfRule>
  </conditionalFormatting>
  <conditionalFormatting sqref="H13">
    <cfRule type="expression" dxfId="57" priority="58">
      <formula>INDIRECT(ADDRESS(ROW(),COLUMN()))=TRUNC(INDIRECT(ADDRESS(ROW(),COLUMN())))</formula>
    </cfRule>
  </conditionalFormatting>
  <conditionalFormatting sqref="J13">
    <cfRule type="expression" dxfId="56" priority="57">
      <formula>INDIRECT(ADDRESS(ROW(),COLUMN()))=TRUNC(INDIRECT(ADDRESS(ROW(),COLUMN())))</formula>
    </cfRule>
  </conditionalFormatting>
  <conditionalFormatting sqref="H10">
    <cfRule type="expression" dxfId="55" priority="56">
      <formula>INDIRECT(ADDRESS(ROW(),COLUMN()))=TRUNC(INDIRECT(ADDRESS(ROW(),COLUMN())))</formula>
    </cfRule>
  </conditionalFormatting>
  <conditionalFormatting sqref="J10">
    <cfRule type="expression" dxfId="54" priority="55">
      <formula>INDIRECT(ADDRESS(ROW(),COLUMN()))=TRUNC(INDIRECT(ADDRESS(ROW(),COLUMN())))</formula>
    </cfRule>
  </conditionalFormatting>
  <conditionalFormatting sqref="H12">
    <cfRule type="expression" dxfId="53" priority="54">
      <formula>INDIRECT(ADDRESS(ROW(),COLUMN()))=TRUNC(INDIRECT(ADDRESS(ROW(),COLUMN())))</formula>
    </cfRule>
  </conditionalFormatting>
  <conditionalFormatting sqref="J12">
    <cfRule type="expression" dxfId="52" priority="53">
      <formula>INDIRECT(ADDRESS(ROW(),COLUMN()))=TRUNC(INDIRECT(ADDRESS(ROW(),COLUMN())))</formula>
    </cfRule>
  </conditionalFormatting>
  <conditionalFormatting sqref="H15 H18">
    <cfRule type="expression" dxfId="51" priority="52">
      <formula>INDIRECT(ADDRESS(ROW(),COLUMN()))=TRUNC(INDIRECT(ADDRESS(ROW(),COLUMN())))</formula>
    </cfRule>
  </conditionalFormatting>
  <conditionalFormatting sqref="J15 J18">
    <cfRule type="expression" dxfId="50" priority="51">
      <formula>INDIRECT(ADDRESS(ROW(),COLUMN()))=TRUNC(INDIRECT(ADDRESS(ROW(),COLUMN())))</formula>
    </cfRule>
  </conditionalFormatting>
  <conditionalFormatting sqref="H16">
    <cfRule type="expression" dxfId="49" priority="50">
      <formula>INDIRECT(ADDRESS(ROW(),COLUMN()))=TRUNC(INDIRECT(ADDRESS(ROW(),COLUMN())))</formula>
    </cfRule>
  </conditionalFormatting>
  <conditionalFormatting sqref="J16">
    <cfRule type="expression" dxfId="48" priority="49">
      <formula>INDIRECT(ADDRESS(ROW(),COLUMN()))=TRUNC(INDIRECT(ADDRESS(ROW(),COLUMN())))</formula>
    </cfRule>
  </conditionalFormatting>
  <conditionalFormatting sqref="H17">
    <cfRule type="expression" dxfId="47" priority="48">
      <formula>INDIRECT(ADDRESS(ROW(),COLUMN()))=TRUNC(INDIRECT(ADDRESS(ROW(),COLUMN())))</formula>
    </cfRule>
  </conditionalFormatting>
  <conditionalFormatting sqref="J17">
    <cfRule type="expression" dxfId="46" priority="47">
      <formula>INDIRECT(ADDRESS(ROW(),COLUMN()))=TRUNC(INDIRECT(ADDRESS(ROW(),COLUMN())))</formula>
    </cfRule>
  </conditionalFormatting>
  <conditionalFormatting sqref="H19">
    <cfRule type="expression" dxfId="45" priority="46">
      <formula>INDIRECT(ADDRESS(ROW(),COLUMN()))=TRUNC(INDIRECT(ADDRESS(ROW(),COLUMN())))</formula>
    </cfRule>
  </conditionalFormatting>
  <conditionalFormatting sqref="J19">
    <cfRule type="expression" dxfId="44" priority="45">
      <formula>INDIRECT(ADDRESS(ROW(),COLUMN()))=TRUNC(INDIRECT(ADDRESS(ROW(),COLUMN())))</formula>
    </cfRule>
  </conditionalFormatting>
  <conditionalFormatting sqref="H20 H22">
    <cfRule type="expression" dxfId="43" priority="44">
      <formula>INDIRECT(ADDRESS(ROW(),COLUMN()))=TRUNC(INDIRECT(ADDRESS(ROW(),COLUMN())))</formula>
    </cfRule>
  </conditionalFormatting>
  <conditionalFormatting sqref="H21">
    <cfRule type="expression" dxfId="42" priority="43">
      <formula>INDIRECT(ADDRESS(ROW(),COLUMN()))=TRUNC(INDIRECT(ADDRESS(ROW(),COLUMN())))</formula>
    </cfRule>
  </conditionalFormatting>
  <conditionalFormatting sqref="H23:H24">
    <cfRule type="expression" dxfId="41" priority="42">
      <formula>INDIRECT(ADDRESS(ROW(),COLUMN()))=TRUNC(INDIRECT(ADDRESS(ROW(),COLUMN())))</formula>
    </cfRule>
  </conditionalFormatting>
  <conditionalFormatting sqref="H25:H27">
    <cfRule type="expression" dxfId="40" priority="41">
      <formula>INDIRECT(ADDRESS(ROW(),COLUMN()))=TRUNC(INDIRECT(ADDRESS(ROW(),COLUMN())))</formula>
    </cfRule>
  </conditionalFormatting>
  <conditionalFormatting sqref="J25:J27">
    <cfRule type="expression" dxfId="39" priority="40">
      <formula>INDIRECT(ADDRESS(ROW(),COLUMN()))=TRUNC(INDIRECT(ADDRESS(ROW(),COLUMN())))</formula>
    </cfRule>
  </conditionalFormatting>
  <conditionalFormatting sqref="M25:M27">
    <cfRule type="expression" dxfId="38" priority="39">
      <formula>INDIRECT(ADDRESS(ROW(),COLUMN()))=TRUNC(INDIRECT(ADDRESS(ROW(),COLUMN())))</formula>
    </cfRule>
  </conditionalFormatting>
  <conditionalFormatting sqref="H28:H29">
    <cfRule type="expression" dxfId="37" priority="38">
      <formula>INDIRECT(ADDRESS(ROW(),COLUMN()))=TRUNC(INDIRECT(ADDRESS(ROW(),COLUMN())))</formula>
    </cfRule>
  </conditionalFormatting>
  <conditionalFormatting sqref="J28:J29">
    <cfRule type="expression" dxfId="36" priority="37">
      <formula>INDIRECT(ADDRESS(ROW(),COLUMN()))=TRUNC(INDIRECT(ADDRESS(ROW(),COLUMN())))</formula>
    </cfRule>
  </conditionalFormatting>
  <conditionalFormatting sqref="H30:H31 H41 H43">
    <cfRule type="expression" dxfId="35" priority="36">
      <formula>INDIRECT(ADDRESS(ROW(),COLUMN()))=TRUNC(INDIRECT(ADDRESS(ROW(),COLUMN())))</formula>
    </cfRule>
  </conditionalFormatting>
  <conditionalFormatting sqref="J30:J31 J41 J43">
    <cfRule type="expression" dxfId="34" priority="35">
      <formula>INDIRECT(ADDRESS(ROW(),COLUMN()))=TRUNC(INDIRECT(ADDRESS(ROW(),COLUMN())))</formula>
    </cfRule>
  </conditionalFormatting>
  <conditionalFormatting sqref="H39">
    <cfRule type="expression" dxfId="33" priority="34">
      <formula>INDIRECT(ADDRESS(ROW(),COLUMN()))=TRUNC(INDIRECT(ADDRESS(ROW(),COLUMN())))</formula>
    </cfRule>
  </conditionalFormatting>
  <conditionalFormatting sqref="J39">
    <cfRule type="expression" dxfId="32" priority="33">
      <formula>INDIRECT(ADDRESS(ROW(),COLUMN()))=TRUNC(INDIRECT(ADDRESS(ROW(),COLUMN())))</formula>
    </cfRule>
  </conditionalFormatting>
  <conditionalFormatting sqref="H36">
    <cfRule type="expression" dxfId="31" priority="32">
      <formula>INDIRECT(ADDRESS(ROW(),COLUMN()))=TRUNC(INDIRECT(ADDRESS(ROW(),COLUMN())))</formula>
    </cfRule>
  </conditionalFormatting>
  <conditionalFormatting sqref="J36">
    <cfRule type="expression" dxfId="30" priority="31">
      <formula>INDIRECT(ADDRESS(ROW(),COLUMN()))=TRUNC(INDIRECT(ADDRESS(ROW(),COLUMN())))</formula>
    </cfRule>
  </conditionalFormatting>
  <conditionalFormatting sqref="H37">
    <cfRule type="expression" dxfId="29" priority="30">
      <formula>INDIRECT(ADDRESS(ROW(),COLUMN()))=TRUNC(INDIRECT(ADDRESS(ROW(),COLUMN())))</formula>
    </cfRule>
  </conditionalFormatting>
  <conditionalFormatting sqref="J37">
    <cfRule type="expression" dxfId="28" priority="29">
      <formula>INDIRECT(ADDRESS(ROW(),COLUMN()))=TRUNC(INDIRECT(ADDRESS(ROW(),COLUMN())))</formula>
    </cfRule>
  </conditionalFormatting>
  <conditionalFormatting sqref="H40">
    <cfRule type="expression" dxfId="27" priority="28">
      <formula>INDIRECT(ADDRESS(ROW(),COLUMN()))=TRUNC(INDIRECT(ADDRESS(ROW(),COLUMN())))</formula>
    </cfRule>
  </conditionalFormatting>
  <conditionalFormatting sqref="J40">
    <cfRule type="expression" dxfId="26" priority="27">
      <formula>INDIRECT(ADDRESS(ROW(),COLUMN()))=TRUNC(INDIRECT(ADDRESS(ROW(),COLUMN())))</formula>
    </cfRule>
  </conditionalFormatting>
  <conditionalFormatting sqref="H42">
    <cfRule type="expression" dxfId="25" priority="26">
      <formula>INDIRECT(ADDRESS(ROW(),COLUMN()))=TRUNC(INDIRECT(ADDRESS(ROW(),COLUMN())))</formula>
    </cfRule>
  </conditionalFormatting>
  <conditionalFormatting sqref="J42">
    <cfRule type="expression" dxfId="24" priority="25">
      <formula>INDIRECT(ADDRESS(ROW(),COLUMN()))=TRUNC(INDIRECT(ADDRESS(ROW(),COLUMN())))</formula>
    </cfRule>
  </conditionalFormatting>
  <conditionalFormatting sqref="H35">
    <cfRule type="expression" dxfId="23" priority="24">
      <formula>INDIRECT(ADDRESS(ROW(),COLUMN()))=TRUNC(INDIRECT(ADDRESS(ROW(),COLUMN())))</formula>
    </cfRule>
  </conditionalFormatting>
  <conditionalFormatting sqref="J35">
    <cfRule type="expression" dxfId="22" priority="23">
      <formula>INDIRECT(ADDRESS(ROW(),COLUMN()))=TRUNC(INDIRECT(ADDRESS(ROW(),COLUMN())))</formula>
    </cfRule>
  </conditionalFormatting>
  <conditionalFormatting sqref="H38">
    <cfRule type="expression" dxfId="21" priority="22">
      <formula>INDIRECT(ADDRESS(ROW(),COLUMN()))=TRUNC(INDIRECT(ADDRESS(ROW(),COLUMN())))</formula>
    </cfRule>
  </conditionalFormatting>
  <conditionalFormatting sqref="J38">
    <cfRule type="expression" dxfId="20" priority="21">
      <formula>INDIRECT(ADDRESS(ROW(),COLUMN()))=TRUNC(INDIRECT(ADDRESS(ROW(),COLUMN())))</formula>
    </cfRule>
  </conditionalFormatting>
  <conditionalFormatting sqref="H34">
    <cfRule type="expression" dxfId="19" priority="20">
      <formula>INDIRECT(ADDRESS(ROW(),COLUMN()))=TRUNC(INDIRECT(ADDRESS(ROW(),COLUMN())))</formula>
    </cfRule>
  </conditionalFormatting>
  <conditionalFormatting sqref="J34">
    <cfRule type="expression" dxfId="18" priority="19">
      <formula>INDIRECT(ADDRESS(ROW(),COLUMN()))=TRUNC(INDIRECT(ADDRESS(ROW(),COLUMN())))</formula>
    </cfRule>
  </conditionalFormatting>
  <conditionalFormatting sqref="H32">
    <cfRule type="expression" dxfId="17" priority="18">
      <formula>INDIRECT(ADDRESS(ROW(),COLUMN()))=TRUNC(INDIRECT(ADDRESS(ROW(),COLUMN())))</formula>
    </cfRule>
  </conditionalFormatting>
  <conditionalFormatting sqref="J32">
    <cfRule type="expression" dxfId="16" priority="17">
      <formula>INDIRECT(ADDRESS(ROW(),COLUMN()))=TRUNC(INDIRECT(ADDRESS(ROW(),COLUMN())))</formula>
    </cfRule>
  </conditionalFormatting>
  <conditionalFormatting sqref="H33">
    <cfRule type="expression" dxfId="15" priority="16">
      <formula>INDIRECT(ADDRESS(ROW(),COLUMN()))=TRUNC(INDIRECT(ADDRESS(ROW(),COLUMN())))</formula>
    </cfRule>
  </conditionalFormatting>
  <conditionalFormatting sqref="J33">
    <cfRule type="expression" dxfId="14" priority="15">
      <formula>INDIRECT(ADDRESS(ROW(),COLUMN()))=TRUNC(INDIRECT(ADDRESS(ROW(),COLUMN())))</formula>
    </cfRule>
  </conditionalFormatting>
  <conditionalFormatting sqref="H44">
    <cfRule type="expression" dxfId="13" priority="14">
      <formula>INDIRECT(ADDRESS(ROW(),COLUMN()))=TRUNC(INDIRECT(ADDRESS(ROW(),COLUMN())))</formula>
    </cfRule>
  </conditionalFormatting>
  <conditionalFormatting sqref="H45:H46">
    <cfRule type="expression" dxfId="12" priority="13">
      <formula>INDIRECT(ADDRESS(ROW(),COLUMN()))=TRUNC(INDIRECT(ADDRESS(ROW(),COLUMN())))</formula>
    </cfRule>
  </conditionalFormatting>
  <conditionalFormatting sqref="J45:J46">
    <cfRule type="expression" dxfId="11" priority="12">
      <formula>INDIRECT(ADDRESS(ROW(),COLUMN()))=TRUNC(INDIRECT(ADDRESS(ROW(),COLUMN())))</formula>
    </cfRule>
  </conditionalFormatting>
  <conditionalFormatting sqref="J169">
    <cfRule type="expression" dxfId="10" priority="11">
      <formula>INDIRECT(ADDRESS(ROW(),COLUMN()))=TRUNC(INDIRECT(ADDRESS(ROW(),COLUMN())))</formula>
    </cfRule>
  </conditionalFormatting>
  <conditionalFormatting sqref="M169">
    <cfRule type="expression" dxfId="9" priority="10">
      <formula>INDIRECT(ADDRESS(ROW(),COLUMN()))=TRUNC(INDIRECT(ADDRESS(ROW(),COLUMN())))</formula>
    </cfRule>
  </conditionalFormatting>
  <conditionalFormatting sqref="P169">
    <cfRule type="expression" dxfId="8" priority="9">
      <formula>INDIRECT(ADDRESS(ROW(),COLUMN()))=TRUNC(INDIRECT(ADDRESS(ROW(),COLUMN())))</formula>
    </cfRule>
  </conditionalFormatting>
  <conditionalFormatting sqref="H171:H189">
    <cfRule type="expression" dxfId="7" priority="8">
      <formula>INDIRECT(ADDRESS(ROW(),COLUMN()))=TRUNC(INDIRECT(ADDRESS(ROW(),COLUMN())))</formula>
    </cfRule>
  </conditionalFormatting>
  <conditionalFormatting sqref="J170:J189">
    <cfRule type="expression" dxfId="6" priority="7">
      <formula>INDIRECT(ADDRESS(ROW(),COLUMN()))=TRUNC(INDIRECT(ADDRESS(ROW(),COLUMN())))</formula>
    </cfRule>
  </conditionalFormatting>
  <conditionalFormatting sqref="M170:M189">
    <cfRule type="expression" dxfId="5" priority="6">
      <formula>INDIRECT(ADDRESS(ROW(),COLUMN()))=TRUNC(INDIRECT(ADDRESS(ROW(),COLUMN())))</formula>
    </cfRule>
  </conditionalFormatting>
  <conditionalFormatting sqref="P170:P189">
    <cfRule type="expression" dxfId="4" priority="5">
      <formula>INDIRECT(ADDRESS(ROW(),COLUMN()))=TRUNC(INDIRECT(ADDRESS(ROW(),COLUMN())))</formula>
    </cfRule>
  </conditionalFormatting>
  <conditionalFormatting sqref="N5">
    <cfRule type="cellIs" dxfId="3" priority="4" operator="equal">
      <formula>"「費目：その他」で補助対象外に仕分けされていないものがあります。"</formula>
    </cfRule>
  </conditionalFormatting>
  <conditionalFormatting sqref="H169">
    <cfRule type="expression" dxfId="2" priority="3">
      <formula>INDIRECT(ADDRESS(ROW(),COLUMN()))=TRUNC(INDIRECT(ADDRESS(ROW(),COLUMN())))</formula>
    </cfRule>
  </conditionalFormatting>
  <conditionalFormatting sqref="H170">
    <cfRule type="expression" dxfId="1" priority="2">
      <formula>INDIRECT(ADDRESS(ROW(),COLUMN()))=TRUNC(INDIRECT(ADDRESS(ROW(),COLUMN())))</formula>
    </cfRule>
  </conditionalFormatting>
  <conditionalFormatting sqref="L190">
    <cfRule type="expression" dxfId="0" priority="1">
      <formula>INDIRECT(ADDRESS(ROW(),COLUMN()))=TRUNC(INDIRECT(ADDRESS(ROW(),COLUMN())))</formula>
    </cfRule>
  </conditionalFormatting>
  <dataValidations count="5">
    <dataValidation type="list" allowBlank="1" showInputMessage="1" showErrorMessage="1" sqref="S9:S159 S161">
      <formula1>"○"</formula1>
    </dataValidation>
    <dataValidation imeMode="hiragana" allowBlank="1" showInputMessage="1" showErrorMessage="1" sqref="N169:N189 K169:K189 E9:E159 F9:F161 K9:K161 N9:N159 N161 F169:F187 F189"/>
    <dataValidation imeMode="disabled" allowBlank="1" showInputMessage="1" showErrorMessage="1" sqref="D6:L6 G166:L166 B9:B160 B169:B189"/>
    <dataValidation imeMode="off" allowBlank="1" showInputMessage="1" showErrorMessage="1" sqref="J169:J189 M169:M189 P169:P189 H169:H189 R169:R190 H9:H161 J9:J161 R9:R161 P9:P159 P161 L160 M9:M159 M161 L190 E205:G225 H198:I198 H200:I202 G195:G202 H195:I196"/>
    <dataValidation type="list" imeMode="hiragana" allowBlank="1" showInputMessage="1" showErrorMessage="1" sqref="F188">
      <formula1>"事業収入,事業収入+自己資金,自己資金,-"</formula1>
    </dataValidation>
  </dataValidations>
  <pageMargins left="0.78740157480314965" right="0.39370078740157483" top="0.39370078740157483" bottom="0.59055118110236227" header="0.31496062992125984" footer="0.31496062992125984"/>
  <pageSetup paperSize="9" scale="68" fitToHeight="0" orientation="portrait" r:id="rId1"/>
  <rowBreaks count="2" manualBreakCount="2">
    <brk id="160" max="19" man="1"/>
    <brk id="190" min="1" max="18" man="1"/>
  </rowBreaks>
  <colBreaks count="1" manualBreakCount="1">
    <brk id="18" max="1048575" man="1"/>
  </colBreaks>
  <drawing r:id="rId2"/>
  <legacyDrawing r:id="rId3"/>
  <extLst>
    <ext xmlns:x14="http://schemas.microsoft.com/office/spreadsheetml/2009/9/main" uri="{CCE6A557-97BC-4b89-ADB6-D9C93CAAB3DF}">
      <x14:dataValidations xmlns:xm="http://schemas.microsoft.com/office/excel/2006/main" count="2">
        <x14:dataValidation type="list" imeMode="hiragana" allowBlank="1" showInputMessage="1" showErrorMessage="1">
          <x14:formula1>
            <xm:f>マスター!$L$5:$L$6</xm:f>
          </x14:formula1>
          <xm:sqref>D169:E186</xm:sqref>
        </x14:dataValidation>
        <x14:dataValidation type="list" imeMode="hiragana" allowBlank="1" showInputMessage="1" showErrorMessage="1">
          <x14:formula1>
            <xm:f>マスター!$H$3:$H$10</xm:f>
          </x14:formula1>
          <xm:sqref>D9:D159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
  <sheetViews>
    <sheetView view="pageBreakPreview" zoomScaleNormal="100" zoomScaleSheetLayoutView="100" workbookViewId="0">
      <selection activeCell="B1" sqref="B1"/>
    </sheetView>
  </sheetViews>
  <sheetFormatPr defaultColWidth="3.75" defaultRowHeight="22.5" customHeight="1" x14ac:dyDescent="0.15"/>
  <cols>
    <col min="1" max="1" width="1.875" style="257" customWidth="1"/>
    <col min="2" max="23" width="3.75" style="257"/>
    <col min="24" max="24" width="1.875" style="257" customWidth="1"/>
    <col min="25" max="16384" width="3.75" style="257"/>
  </cols>
  <sheetData>
    <row r="1" spans="1:24" ht="22.5" customHeight="1" x14ac:dyDescent="0.15">
      <c r="A1" s="263" t="s">
        <v>148</v>
      </c>
      <c r="B1" s="264"/>
      <c r="C1" s="264"/>
      <c r="D1" s="264"/>
      <c r="E1" s="264"/>
      <c r="F1" s="264"/>
      <c r="G1" s="264"/>
      <c r="H1" s="264"/>
      <c r="I1" s="264"/>
      <c r="J1" s="264"/>
      <c r="K1" s="264"/>
      <c r="L1" s="264"/>
      <c r="M1" s="264"/>
      <c r="N1" s="264"/>
      <c r="O1" s="264"/>
      <c r="P1" s="264"/>
      <c r="Q1" s="264"/>
      <c r="R1" s="264"/>
      <c r="S1" s="264"/>
      <c r="T1" s="264"/>
      <c r="U1" s="264"/>
      <c r="V1" s="264"/>
      <c r="W1" s="264"/>
      <c r="X1" s="264"/>
    </row>
    <row r="2" spans="1:24" ht="15" customHeight="1" x14ac:dyDescent="0.15">
      <c r="A2" s="264"/>
      <c r="B2" s="264"/>
      <c r="C2" s="264"/>
      <c r="D2" s="264"/>
      <c r="E2" s="264"/>
      <c r="F2" s="264"/>
      <c r="G2" s="264"/>
      <c r="H2" s="264"/>
      <c r="I2" s="264"/>
      <c r="J2" s="264"/>
      <c r="K2" s="264"/>
      <c r="L2" s="264"/>
      <c r="M2" s="264"/>
      <c r="N2" s="264"/>
      <c r="O2" s="264"/>
      <c r="P2" s="264"/>
      <c r="Q2" s="264"/>
      <c r="R2" s="264"/>
      <c r="S2" s="264"/>
      <c r="T2" s="264"/>
      <c r="U2" s="264"/>
      <c r="V2" s="264"/>
      <c r="W2" s="264"/>
      <c r="X2" s="264"/>
    </row>
    <row r="3" spans="1:24" ht="15" customHeight="1" x14ac:dyDescent="0.15">
      <c r="A3" s="264"/>
      <c r="B3" s="264"/>
      <c r="C3" s="264"/>
      <c r="D3" s="264"/>
      <c r="E3" s="264"/>
      <c r="F3" s="264"/>
      <c r="G3" s="264"/>
      <c r="H3" s="264"/>
      <c r="I3" s="264"/>
      <c r="J3" s="264"/>
      <c r="K3" s="264"/>
      <c r="L3" s="264"/>
      <c r="M3" s="264"/>
      <c r="N3" s="264"/>
      <c r="O3" s="264"/>
      <c r="P3" s="264"/>
      <c r="Q3" s="264"/>
      <c r="R3" s="264"/>
      <c r="S3" s="264"/>
      <c r="T3" s="264"/>
      <c r="U3" s="264"/>
      <c r="V3" s="264"/>
      <c r="W3" s="264"/>
      <c r="X3" s="264"/>
    </row>
    <row r="4" spans="1:24" ht="22.5" customHeight="1" x14ac:dyDescent="0.15">
      <c r="A4" s="265" t="s">
        <v>122</v>
      </c>
      <c r="B4" s="266"/>
      <c r="C4" s="266"/>
      <c r="D4" s="266"/>
      <c r="E4" s="266"/>
      <c r="F4" s="266"/>
      <c r="G4" s="266"/>
      <c r="H4" s="266"/>
      <c r="I4" s="266"/>
      <c r="J4" s="266"/>
      <c r="K4" s="266"/>
      <c r="L4" s="266"/>
      <c r="M4" s="266"/>
      <c r="N4" s="266"/>
      <c r="O4" s="266"/>
      <c r="P4" s="266"/>
      <c r="Q4" s="266"/>
      <c r="R4" s="266"/>
      <c r="S4" s="266"/>
      <c r="T4" s="266"/>
      <c r="U4" s="266"/>
      <c r="V4" s="266"/>
      <c r="W4" s="266"/>
      <c r="X4" s="266"/>
    </row>
    <row r="5" spans="1:24" ht="15" customHeight="1" x14ac:dyDescent="0.15">
      <c r="A5" s="265"/>
      <c r="B5" s="266"/>
      <c r="C5" s="266"/>
      <c r="D5" s="266"/>
      <c r="E5" s="266"/>
      <c r="F5" s="266"/>
      <c r="G5" s="266"/>
      <c r="H5" s="266"/>
      <c r="I5" s="266"/>
      <c r="J5" s="266"/>
      <c r="K5" s="266"/>
      <c r="L5" s="266"/>
      <c r="M5" s="266"/>
      <c r="N5" s="266"/>
      <c r="O5" s="266"/>
      <c r="P5" s="266"/>
      <c r="Q5" s="266"/>
      <c r="R5" s="266"/>
      <c r="S5" s="266"/>
      <c r="T5" s="266"/>
      <c r="U5" s="266"/>
      <c r="V5" s="266"/>
      <c r="W5" s="266"/>
      <c r="X5" s="264"/>
    </row>
    <row r="6" spans="1:24" ht="15" customHeight="1" x14ac:dyDescent="0.15">
      <c r="A6" s="264"/>
      <c r="B6" s="264"/>
      <c r="C6" s="264"/>
      <c r="D6" s="264"/>
      <c r="E6" s="264"/>
      <c r="F6" s="264"/>
      <c r="G6" s="264"/>
      <c r="H6" s="264"/>
      <c r="I6" s="264"/>
      <c r="J6" s="264"/>
      <c r="K6" s="264"/>
      <c r="L6" s="264"/>
      <c r="M6" s="264"/>
      <c r="N6" s="264"/>
      <c r="O6" s="264"/>
      <c r="P6" s="264"/>
      <c r="Q6" s="264"/>
      <c r="R6" s="264"/>
      <c r="S6" s="264"/>
      <c r="T6" s="264"/>
      <c r="U6" s="264"/>
      <c r="V6" s="264"/>
      <c r="W6" s="264"/>
      <c r="X6" s="264"/>
    </row>
    <row r="7" spans="1:24" ht="90" customHeight="1" x14ac:dyDescent="0.15">
      <c r="A7" s="264"/>
      <c r="B7" s="648" t="s">
        <v>123</v>
      </c>
      <c r="C7" s="649"/>
      <c r="D7" s="649"/>
      <c r="E7" s="649"/>
      <c r="F7" s="649"/>
      <c r="G7" s="649"/>
      <c r="H7" s="649"/>
      <c r="I7" s="649"/>
      <c r="J7" s="649"/>
      <c r="K7" s="649"/>
      <c r="L7" s="649"/>
      <c r="M7" s="649"/>
      <c r="N7" s="649"/>
      <c r="O7" s="649"/>
      <c r="P7" s="649"/>
      <c r="Q7" s="649"/>
      <c r="R7" s="649"/>
      <c r="S7" s="649"/>
      <c r="T7" s="649"/>
      <c r="U7" s="649"/>
      <c r="V7" s="649"/>
      <c r="W7" s="649"/>
      <c r="X7" s="264"/>
    </row>
    <row r="8" spans="1:24" ht="15" customHeight="1" x14ac:dyDescent="0.15">
      <c r="A8" s="264"/>
      <c r="B8" s="264"/>
      <c r="C8" s="264"/>
      <c r="D8" s="264"/>
      <c r="E8" s="264"/>
      <c r="F8" s="264"/>
      <c r="G8" s="264"/>
      <c r="H8" s="264"/>
      <c r="I8" s="264"/>
      <c r="J8" s="264"/>
      <c r="K8" s="264"/>
      <c r="L8" s="264"/>
      <c r="M8" s="264"/>
      <c r="N8" s="264"/>
      <c r="O8" s="264"/>
      <c r="P8" s="264"/>
      <c r="Q8" s="264"/>
      <c r="R8" s="264"/>
      <c r="S8" s="264"/>
      <c r="T8" s="264"/>
      <c r="U8" s="264"/>
      <c r="V8" s="264"/>
      <c r="W8" s="264"/>
      <c r="X8" s="264"/>
    </row>
    <row r="9" spans="1:24" ht="22.5" customHeight="1" x14ac:dyDescent="0.15">
      <c r="A9" s="266" t="s">
        <v>54</v>
      </c>
      <c r="B9" s="266"/>
      <c r="C9" s="266"/>
      <c r="D9" s="266"/>
      <c r="E9" s="266"/>
      <c r="F9" s="266"/>
      <c r="G9" s="266"/>
      <c r="H9" s="266"/>
      <c r="I9" s="266"/>
      <c r="J9" s="266"/>
      <c r="K9" s="266"/>
      <c r="L9" s="266"/>
      <c r="M9" s="266"/>
      <c r="N9" s="266"/>
      <c r="O9" s="266"/>
      <c r="P9" s="266"/>
      <c r="Q9" s="266"/>
      <c r="R9" s="266"/>
      <c r="S9" s="266"/>
      <c r="T9" s="266"/>
      <c r="U9" s="266"/>
      <c r="V9" s="266"/>
      <c r="W9" s="266"/>
      <c r="X9" s="266"/>
    </row>
    <row r="10" spans="1:24" ht="22.5" customHeight="1" x14ac:dyDescent="0.15">
      <c r="A10" s="264"/>
      <c r="B10" s="649" t="s">
        <v>124</v>
      </c>
      <c r="C10" s="649"/>
      <c r="D10" s="649"/>
      <c r="E10" s="649"/>
      <c r="F10" s="649"/>
      <c r="G10" s="649"/>
      <c r="H10" s="649"/>
      <c r="I10" s="649"/>
      <c r="J10" s="649"/>
      <c r="K10" s="649"/>
      <c r="L10" s="649"/>
      <c r="M10" s="649"/>
      <c r="N10" s="649"/>
      <c r="O10" s="649"/>
      <c r="P10" s="649"/>
      <c r="Q10" s="649"/>
      <c r="R10" s="649"/>
      <c r="S10" s="649"/>
      <c r="T10" s="649"/>
      <c r="U10" s="649"/>
      <c r="V10" s="649"/>
      <c r="W10" s="649"/>
      <c r="X10" s="264"/>
    </row>
    <row r="11" spans="1:24" ht="37.5" customHeight="1" x14ac:dyDescent="0.15">
      <c r="A11" s="264"/>
      <c r="B11" s="267" t="s">
        <v>125</v>
      </c>
      <c r="C11" s="646" t="s">
        <v>126</v>
      </c>
      <c r="D11" s="647"/>
      <c r="E11" s="647"/>
      <c r="F11" s="647"/>
      <c r="G11" s="647"/>
      <c r="H11" s="647"/>
      <c r="I11" s="647"/>
      <c r="J11" s="647"/>
      <c r="K11" s="647"/>
      <c r="L11" s="647"/>
      <c r="M11" s="647"/>
      <c r="N11" s="647"/>
      <c r="O11" s="647"/>
      <c r="P11" s="647"/>
      <c r="Q11" s="647"/>
      <c r="R11" s="647"/>
      <c r="S11" s="647"/>
      <c r="T11" s="647"/>
      <c r="U11" s="647"/>
      <c r="V11" s="647"/>
      <c r="W11" s="647"/>
      <c r="X11" s="264"/>
    </row>
    <row r="12" spans="1:24" ht="22.5" customHeight="1" x14ac:dyDescent="0.15">
      <c r="A12" s="264"/>
      <c r="B12" s="267" t="s">
        <v>127</v>
      </c>
      <c r="C12" s="647" t="s">
        <v>128</v>
      </c>
      <c r="D12" s="647"/>
      <c r="E12" s="647"/>
      <c r="F12" s="647"/>
      <c r="G12" s="647"/>
      <c r="H12" s="647"/>
      <c r="I12" s="647"/>
      <c r="J12" s="647"/>
      <c r="K12" s="647"/>
      <c r="L12" s="647"/>
      <c r="M12" s="647"/>
      <c r="N12" s="647"/>
      <c r="O12" s="647"/>
      <c r="P12" s="647"/>
      <c r="Q12" s="647"/>
      <c r="R12" s="647"/>
      <c r="S12" s="647"/>
      <c r="T12" s="647"/>
      <c r="U12" s="647"/>
      <c r="V12" s="647"/>
      <c r="W12" s="647"/>
      <c r="X12" s="264"/>
    </row>
    <row r="13" spans="1:24" ht="37.5" customHeight="1" x14ac:dyDescent="0.15">
      <c r="A13" s="264"/>
      <c r="B13" s="267" t="s">
        <v>129</v>
      </c>
      <c r="C13" s="646" t="s">
        <v>130</v>
      </c>
      <c r="D13" s="647"/>
      <c r="E13" s="647"/>
      <c r="F13" s="647"/>
      <c r="G13" s="647"/>
      <c r="H13" s="647"/>
      <c r="I13" s="647"/>
      <c r="J13" s="647"/>
      <c r="K13" s="647"/>
      <c r="L13" s="647"/>
      <c r="M13" s="647"/>
      <c r="N13" s="647"/>
      <c r="O13" s="647"/>
      <c r="P13" s="647"/>
      <c r="Q13" s="647"/>
      <c r="R13" s="647"/>
      <c r="S13" s="647"/>
      <c r="T13" s="647"/>
      <c r="U13" s="647"/>
      <c r="V13" s="647"/>
      <c r="W13" s="647"/>
      <c r="X13" s="264"/>
    </row>
    <row r="14" spans="1:24" ht="37.5" customHeight="1" x14ac:dyDescent="0.15">
      <c r="A14" s="264"/>
      <c r="B14" s="267" t="s">
        <v>131</v>
      </c>
      <c r="C14" s="646" t="s">
        <v>132</v>
      </c>
      <c r="D14" s="647"/>
      <c r="E14" s="647"/>
      <c r="F14" s="647"/>
      <c r="G14" s="647"/>
      <c r="H14" s="647"/>
      <c r="I14" s="647"/>
      <c r="J14" s="647"/>
      <c r="K14" s="647"/>
      <c r="L14" s="647"/>
      <c r="M14" s="647"/>
      <c r="N14" s="647"/>
      <c r="O14" s="647"/>
      <c r="P14" s="647"/>
      <c r="Q14" s="647"/>
      <c r="R14" s="647"/>
      <c r="S14" s="647"/>
      <c r="T14" s="647"/>
      <c r="U14" s="647"/>
      <c r="V14" s="647"/>
      <c r="W14" s="647"/>
      <c r="X14" s="264"/>
    </row>
    <row r="15" spans="1:24" ht="22.5" customHeight="1" x14ac:dyDescent="0.15">
      <c r="A15" s="264"/>
      <c r="B15" s="267" t="s">
        <v>133</v>
      </c>
      <c r="C15" s="647" t="s">
        <v>134</v>
      </c>
      <c r="D15" s="647"/>
      <c r="E15" s="647"/>
      <c r="F15" s="647"/>
      <c r="G15" s="647"/>
      <c r="H15" s="647"/>
      <c r="I15" s="647"/>
      <c r="J15" s="647"/>
      <c r="K15" s="647"/>
      <c r="L15" s="647"/>
      <c r="M15" s="647"/>
      <c r="N15" s="647"/>
      <c r="O15" s="647"/>
      <c r="P15" s="647"/>
      <c r="Q15" s="647"/>
      <c r="R15" s="647"/>
      <c r="S15" s="647"/>
      <c r="T15" s="647"/>
      <c r="U15" s="647"/>
      <c r="V15" s="647"/>
      <c r="W15" s="647"/>
      <c r="X15" s="264"/>
    </row>
    <row r="16" spans="1:24" ht="37.5" customHeight="1" x14ac:dyDescent="0.15">
      <c r="A16" s="264"/>
      <c r="B16" s="267" t="s">
        <v>135</v>
      </c>
      <c r="C16" s="646" t="s">
        <v>136</v>
      </c>
      <c r="D16" s="647"/>
      <c r="E16" s="647"/>
      <c r="F16" s="647"/>
      <c r="G16" s="647"/>
      <c r="H16" s="647"/>
      <c r="I16" s="647"/>
      <c r="J16" s="647"/>
      <c r="K16" s="647"/>
      <c r="L16" s="647"/>
      <c r="M16" s="647"/>
      <c r="N16" s="647"/>
      <c r="O16" s="647"/>
      <c r="P16" s="647"/>
      <c r="Q16" s="647"/>
      <c r="R16" s="647"/>
      <c r="S16" s="647"/>
      <c r="T16" s="647"/>
      <c r="U16" s="647"/>
      <c r="V16" s="647"/>
      <c r="W16" s="647"/>
      <c r="X16" s="264"/>
    </row>
    <row r="17" spans="1:24" ht="37.5" customHeight="1" x14ac:dyDescent="0.15">
      <c r="A17" s="264"/>
      <c r="B17" s="648" t="s">
        <v>137</v>
      </c>
      <c r="C17" s="648"/>
      <c r="D17" s="648"/>
      <c r="E17" s="648"/>
      <c r="F17" s="648"/>
      <c r="G17" s="648"/>
      <c r="H17" s="648"/>
      <c r="I17" s="648"/>
      <c r="J17" s="648"/>
      <c r="K17" s="648"/>
      <c r="L17" s="648"/>
      <c r="M17" s="648"/>
      <c r="N17" s="648"/>
      <c r="O17" s="648"/>
      <c r="P17" s="648"/>
      <c r="Q17" s="648"/>
      <c r="R17" s="648"/>
      <c r="S17" s="648"/>
      <c r="T17" s="648"/>
      <c r="U17" s="648"/>
      <c r="V17" s="648"/>
      <c r="W17" s="648"/>
      <c r="X17" s="264"/>
    </row>
    <row r="18" spans="1:24" ht="11.25" customHeight="1" x14ac:dyDescent="0.15"/>
    <row r="19" spans="1:24" ht="11.25" customHeight="1" x14ac:dyDescent="0.15"/>
    <row r="20" spans="1:24" ht="11.25" customHeight="1" x14ac:dyDescent="0.15"/>
    <row r="21" spans="1:24" ht="22.5" customHeight="1" x14ac:dyDescent="0.15">
      <c r="C21" s="268" t="s">
        <v>44</v>
      </c>
      <c r="D21" s="258"/>
      <c r="E21" s="264" t="s">
        <v>45</v>
      </c>
      <c r="F21" s="258"/>
      <c r="G21" s="264" t="s">
        <v>76</v>
      </c>
      <c r="H21" s="258"/>
      <c r="I21" s="264" t="s">
        <v>138</v>
      </c>
    </row>
    <row r="22" spans="1:24" ht="11.25" customHeight="1" x14ac:dyDescent="0.15"/>
    <row r="23" spans="1:24" ht="11.25" customHeight="1" x14ac:dyDescent="0.15"/>
    <row r="24" spans="1:24" ht="15" customHeight="1" x14ac:dyDescent="0.15">
      <c r="C24" s="259"/>
    </row>
    <row r="25" spans="1:24" ht="15" customHeight="1" x14ac:dyDescent="0.15">
      <c r="C25" s="269" t="s">
        <v>248</v>
      </c>
    </row>
    <row r="26" spans="1:24" ht="15" customHeight="1" x14ac:dyDescent="0.15">
      <c r="C26" s="264" t="s">
        <v>250</v>
      </c>
    </row>
    <row r="27" spans="1:24" ht="22.5" customHeight="1" x14ac:dyDescent="0.15">
      <c r="H27" s="650" t="s">
        <v>139</v>
      </c>
      <c r="I27" s="651"/>
      <c r="J27" s="651"/>
      <c r="K27" s="651"/>
      <c r="L27" s="651"/>
      <c r="M27" s="651"/>
      <c r="N27" s="651"/>
      <c r="O27" s="651"/>
      <c r="P27" s="651"/>
      <c r="Q27" s="651"/>
      <c r="R27" s="651"/>
      <c r="S27" s="651"/>
      <c r="T27" s="651"/>
      <c r="U27" s="651"/>
      <c r="V27" s="651"/>
      <c r="W27" s="651"/>
    </row>
    <row r="28" spans="1:24" ht="22.5" customHeight="1" x14ac:dyDescent="0.15">
      <c r="E28" s="652" t="s">
        <v>140</v>
      </c>
      <c r="F28" s="652"/>
      <c r="G28" s="652"/>
      <c r="H28" s="653"/>
      <c r="I28" s="653"/>
      <c r="J28" s="653"/>
      <c r="K28" s="653"/>
      <c r="L28" s="653"/>
      <c r="M28" s="653"/>
      <c r="N28" s="653"/>
      <c r="O28" s="653"/>
      <c r="P28" s="653"/>
      <c r="Q28" s="653"/>
      <c r="R28" s="653"/>
      <c r="S28" s="653"/>
      <c r="T28" s="653"/>
      <c r="U28" s="653"/>
      <c r="V28" s="653"/>
      <c r="W28" s="653"/>
    </row>
    <row r="29" spans="1:24" ht="11.25" customHeight="1" x14ac:dyDescent="0.15"/>
    <row r="30" spans="1:24" ht="22.5" customHeight="1" x14ac:dyDescent="0.15">
      <c r="H30" s="650" t="s">
        <v>141</v>
      </c>
      <c r="I30" s="651"/>
      <c r="J30" s="651"/>
      <c r="K30" s="651"/>
      <c r="L30" s="651"/>
      <c r="M30" s="651"/>
      <c r="N30" s="651"/>
      <c r="O30" s="651"/>
      <c r="P30" s="651"/>
      <c r="Q30" s="651"/>
      <c r="R30" s="651"/>
      <c r="S30" s="651"/>
      <c r="T30" s="651"/>
      <c r="U30" s="651"/>
      <c r="V30" s="651"/>
      <c r="W30" s="651"/>
    </row>
    <row r="31" spans="1:24" ht="22.5" customHeight="1" x14ac:dyDescent="0.15">
      <c r="E31" s="655" t="s">
        <v>142</v>
      </c>
      <c r="F31" s="656"/>
      <c r="G31" s="656"/>
      <c r="H31" s="657"/>
      <c r="I31" s="657"/>
      <c r="J31" s="657"/>
      <c r="K31" s="657"/>
      <c r="L31" s="657"/>
      <c r="M31" s="657"/>
      <c r="N31" s="657"/>
      <c r="O31" s="657"/>
      <c r="P31" s="657"/>
      <c r="Q31" s="657"/>
      <c r="R31" s="657"/>
      <c r="S31" s="657"/>
      <c r="T31" s="657"/>
      <c r="U31" s="657"/>
      <c r="V31" s="657"/>
      <c r="W31" s="657"/>
    </row>
    <row r="32" spans="1:24" ht="22.5" customHeight="1" x14ac:dyDescent="0.15">
      <c r="E32" s="652" t="s">
        <v>143</v>
      </c>
      <c r="F32" s="652"/>
      <c r="G32" s="652"/>
      <c r="H32" s="658"/>
      <c r="I32" s="658"/>
      <c r="J32" s="658"/>
      <c r="K32" s="658"/>
      <c r="L32" s="658"/>
      <c r="M32" s="658"/>
      <c r="N32" s="658"/>
      <c r="O32" s="658"/>
      <c r="P32" s="658"/>
      <c r="Q32" s="658"/>
      <c r="R32" s="658"/>
      <c r="S32" s="658"/>
      <c r="T32" s="658"/>
      <c r="U32" s="658"/>
      <c r="V32" s="658"/>
      <c r="W32" s="270" t="s">
        <v>144</v>
      </c>
    </row>
    <row r="33" spans="5:23" ht="11.25" customHeight="1" x14ac:dyDescent="0.15"/>
    <row r="34" spans="5:23" ht="22.5" customHeight="1" x14ac:dyDescent="0.15">
      <c r="H34" s="659" t="s">
        <v>145</v>
      </c>
      <c r="I34" s="660"/>
      <c r="J34" s="660"/>
      <c r="K34" s="660"/>
      <c r="L34" s="660"/>
      <c r="M34" s="660"/>
      <c r="N34" s="660"/>
      <c r="O34" s="660"/>
      <c r="P34" s="660"/>
      <c r="Q34" s="660"/>
      <c r="R34" s="660"/>
      <c r="S34" s="660"/>
      <c r="T34" s="660"/>
      <c r="U34" s="660"/>
      <c r="V34" s="660"/>
      <c r="W34" s="660"/>
    </row>
    <row r="35" spans="5:23" ht="22.5" customHeight="1" x14ac:dyDescent="0.15">
      <c r="E35" s="652" t="s">
        <v>146</v>
      </c>
      <c r="F35" s="652"/>
      <c r="G35" s="652"/>
      <c r="H35" s="654" t="s">
        <v>147</v>
      </c>
      <c r="I35" s="654"/>
      <c r="J35" s="654"/>
      <c r="K35" s="654"/>
      <c r="L35" s="654"/>
      <c r="M35" s="260"/>
      <c r="N35" s="261"/>
      <c r="O35" s="271" t="s">
        <v>45</v>
      </c>
      <c r="P35" s="261"/>
      <c r="Q35" s="260"/>
      <c r="R35" s="271" t="s">
        <v>76</v>
      </c>
      <c r="S35" s="262"/>
      <c r="T35" s="262"/>
      <c r="U35" s="271" t="s">
        <v>138</v>
      </c>
      <c r="V35" s="262"/>
      <c r="W35" s="262"/>
    </row>
    <row r="36" spans="5:23" ht="11.25" customHeight="1" x14ac:dyDescent="0.15"/>
  </sheetData>
  <sheetProtection password="C6BE" sheet="1" objects="1" scenarios="1"/>
  <mergeCells count="20">
    <mergeCell ref="E35:G35"/>
    <mergeCell ref="H35:L35"/>
    <mergeCell ref="H30:W30"/>
    <mergeCell ref="E31:G31"/>
    <mergeCell ref="H31:W31"/>
    <mergeCell ref="E32:G32"/>
    <mergeCell ref="H32:V32"/>
    <mergeCell ref="H34:W34"/>
    <mergeCell ref="C15:W15"/>
    <mergeCell ref="C16:W16"/>
    <mergeCell ref="B17:W17"/>
    <mergeCell ref="H27:W27"/>
    <mergeCell ref="E28:G28"/>
    <mergeCell ref="H28:W28"/>
    <mergeCell ref="C14:W14"/>
    <mergeCell ref="B7:W7"/>
    <mergeCell ref="B10:W10"/>
    <mergeCell ref="C11:W11"/>
    <mergeCell ref="C12:W12"/>
    <mergeCell ref="C13:W13"/>
  </mergeCells>
  <phoneticPr fontId="5"/>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5"/>
  <sheetViews>
    <sheetView zoomScaleNormal="100" workbookViewId="0">
      <selection activeCell="F9" sqref="F9"/>
    </sheetView>
  </sheetViews>
  <sheetFormatPr defaultRowHeight="29.25" customHeight="1" x14ac:dyDescent="0.15"/>
  <cols>
    <col min="1" max="1" width="3.375" style="3" customWidth="1"/>
    <col min="2" max="6" width="17.125" style="3" customWidth="1"/>
    <col min="7" max="7" width="2.875" style="3" customWidth="1"/>
    <col min="8" max="8" width="17.125" style="3" customWidth="1"/>
    <col min="9" max="9" width="3" style="3" customWidth="1"/>
    <col min="10" max="10" width="17.125" style="3" customWidth="1"/>
    <col min="11" max="11" width="3.25" style="3" customWidth="1"/>
    <col min="12" max="12" width="17.125" style="3" customWidth="1"/>
    <col min="13" max="13" width="3.25" style="3" customWidth="1"/>
    <col min="14" max="14" width="49.875" style="3" customWidth="1"/>
    <col min="15" max="16384" width="9" style="3"/>
  </cols>
  <sheetData>
    <row r="1" spans="2:14" ht="29.25" customHeight="1" x14ac:dyDescent="0.15">
      <c r="H1" s="112" t="s">
        <v>205</v>
      </c>
    </row>
    <row r="2" spans="2:14" ht="29.25" customHeight="1" x14ac:dyDescent="0.15">
      <c r="B2" s="15" t="s">
        <v>162</v>
      </c>
      <c r="C2" s="15" t="s">
        <v>166</v>
      </c>
      <c r="D2" s="15" t="s">
        <v>172</v>
      </c>
      <c r="E2" s="15" t="s">
        <v>175</v>
      </c>
      <c r="F2" s="15" t="s">
        <v>10</v>
      </c>
      <c r="G2" s="114"/>
      <c r="H2" s="15" t="s">
        <v>216</v>
      </c>
      <c r="I2" s="114"/>
      <c r="J2" s="15" t="s">
        <v>192</v>
      </c>
      <c r="L2" s="15" t="s">
        <v>35</v>
      </c>
      <c r="N2" s="15" t="s">
        <v>149</v>
      </c>
    </row>
    <row r="3" spans="2:14" ht="29.25" customHeight="1" x14ac:dyDescent="0.15">
      <c r="B3" s="89" t="s">
        <v>163</v>
      </c>
      <c r="C3" s="70" t="s">
        <v>167</v>
      </c>
      <c r="D3" s="89" t="s">
        <v>182</v>
      </c>
      <c r="E3" s="70" t="s">
        <v>183</v>
      </c>
      <c r="F3" s="70" t="s">
        <v>10</v>
      </c>
      <c r="G3" s="113"/>
      <c r="H3" s="115" t="s">
        <v>207</v>
      </c>
      <c r="I3" s="113"/>
      <c r="J3" s="70" t="s">
        <v>193</v>
      </c>
      <c r="L3" s="5" t="s">
        <v>7</v>
      </c>
      <c r="N3" s="70" t="s">
        <v>150</v>
      </c>
    </row>
    <row r="4" spans="2:14" ht="29.25" customHeight="1" x14ac:dyDescent="0.15">
      <c r="B4" s="89" t="s">
        <v>164</v>
      </c>
      <c r="C4" s="70" t="s">
        <v>168</v>
      </c>
      <c r="D4" s="89" t="s">
        <v>173</v>
      </c>
      <c r="E4" s="90" t="s">
        <v>176</v>
      </c>
      <c r="F4" s="72"/>
      <c r="G4" s="72"/>
      <c r="H4" s="116" t="s">
        <v>208</v>
      </c>
      <c r="I4" s="72"/>
      <c r="J4" s="70" t="s">
        <v>194</v>
      </c>
      <c r="L4" s="6" t="s">
        <v>8</v>
      </c>
      <c r="N4" s="71" t="s">
        <v>151</v>
      </c>
    </row>
    <row r="5" spans="2:14" ht="29.25" customHeight="1" x14ac:dyDescent="0.15">
      <c r="B5" s="89" t="s">
        <v>165</v>
      </c>
      <c r="C5" s="70" t="s">
        <v>169</v>
      </c>
      <c r="D5" s="89" t="s">
        <v>174</v>
      </c>
      <c r="E5" s="90" t="s">
        <v>177</v>
      </c>
      <c r="F5" s="72"/>
      <c r="G5" s="72"/>
      <c r="H5" s="116" t="s">
        <v>209</v>
      </c>
      <c r="I5" s="72"/>
      <c r="J5" s="70" t="s">
        <v>195</v>
      </c>
      <c r="L5" s="6" t="s">
        <v>9</v>
      </c>
      <c r="N5" s="71" t="s">
        <v>152</v>
      </c>
    </row>
    <row r="6" spans="2:14" ht="29.25" customHeight="1" x14ac:dyDescent="0.15">
      <c r="C6" s="70" t="s">
        <v>170</v>
      </c>
      <c r="E6" s="90" t="s">
        <v>178</v>
      </c>
      <c r="F6" s="72"/>
      <c r="G6" s="72"/>
      <c r="H6" s="116" t="s">
        <v>210</v>
      </c>
      <c r="I6" s="72"/>
      <c r="J6" s="70" t="s">
        <v>196</v>
      </c>
      <c r="L6" s="7" t="s">
        <v>30</v>
      </c>
      <c r="N6" s="70" t="s">
        <v>153</v>
      </c>
    </row>
    <row r="7" spans="2:14" ht="29.25" customHeight="1" x14ac:dyDescent="0.15">
      <c r="C7" s="70" t="s">
        <v>171</v>
      </c>
      <c r="E7" s="90" t="s">
        <v>179</v>
      </c>
      <c r="F7" s="72"/>
      <c r="G7" s="72"/>
      <c r="H7" s="116" t="s">
        <v>211</v>
      </c>
      <c r="I7" s="72"/>
      <c r="J7" s="70" t="s">
        <v>197</v>
      </c>
      <c r="L7" s="7" t="s">
        <v>31</v>
      </c>
      <c r="N7" s="71" t="s">
        <v>154</v>
      </c>
    </row>
    <row r="8" spans="2:14" ht="29.25" customHeight="1" x14ac:dyDescent="0.15">
      <c r="E8" s="4"/>
      <c r="F8" s="4"/>
      <c r="G8" s="4"/>
      <c r="H8" s="115" t="s">
        <v>213</v>
      </c>
      <c r="I8" s="4"/>
      <c r="J8" s="70" t="s">
        <v>198</v>
      </c>
      <c r="L8" s="7" t="s">
        <v>32</v>
      </c>
    </row>
    <row r="9" spans="2:14" ht="29.25" customHeight="1" x14ac:dyDescent="0.15">
      <c r="H9" s="115" t="s">
        <v>214</v>
      </c>
      <c r="J9" s="70" t="s">
        <v>199</v>
      </c>
      <c r="L9" s="8" t="s">
        <v>119</v>
      </c>
    </row>
    <row r="10" spans="2:14" ht="29.25" customHeight="1" x14ac:dyDescent="0.15">
      <c r="B10" s="112"/>
      <c r="H10" s="115" t="s">
        <v>215</v>
      </c>
      <c r="J10" s="70" t="s">
        <v>200</v>
      </c>
    </row>
    <row r="11" spans="2:14" ht="29.25" customHeight="1" x14ac:dyDescent="0.15">
      <c r="J11" s="70" t="s">
        <v>201</v>
      </c>
    </row>
    <row r="12" spans="2:14" ht="29.25" customHeight="1" x14ac:dyDescent="0.15">
      <c r="J12" s="70" t="s">
        <v>202</v>
      </c>
    </row>
    <row r="13" spans="2:14" ht="29.25" customHeight="1" x14ac:dyDescent="0.15">
      <c r="J13" s="70" t="s">
        <v>203</v>
      </c>
    </row>
    <row r="14" spans="2:14" ht="29.25" customHeight="1" x14ac:dyDescent="0.15">
      <c r="J14" s="70" t="s">
        <v>204</v>
      </c>
    </row>
    <row r="15" spans="2:14" ht="29.25" customHeight="1" x14ac:dyDescent="0.15">
      <c r="J15" s="70" t="s">
        <v>206</v>
      </c>
    </row>
  </sheetData>
  <phoneticPr fontId="5"/>
  <pageMargins left="0.70866141732283472" right="0.70866141732283472" top="0.74803149606299213" bottom="0.74803149606299213" header="0.31496062992125984" footer="0.31496062992125984"/>
  <pageSetup paperSize="8" scale="4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様式１</vt:lpstr>
      <vt:lpstr>別紙１</vt:lpstr>
      <vt:lpstr>別紙２）内訳書</vt:lpstr>
      <vt:lpstr>別紙３）感染症防止対策経費</vt:lpstr>
      <vt:lpstr>別紙３）文化活動経費</vt:lpstr>
      <vt:lpstr>別紙４）誓約書</vt:lpstr>
      <vt:lpstr>マスター</vt:lpstr>
      <vt:lpstr>別紙１!Print_Area</vt:lpstr>
      <vt:lpstr>'別紙２）内訳書'!Print_Area</vt:lpstr>
      <vt:lpstr>'別紙３）感染症防止対策経費'!Print_Area</vt:lpstr>
      <vt:lpstr>'別紙３）文化活動経費'!Print_Area</vt:lpstr>
      <vt:lpstr>'別紙４）誓約書'!Print_Area</vt:lpstr>
      <vt:lpstr>様式１!Print_Area</vt:lpstr>
      <vt:lpstr>'別紙２）内訳書'!Print_Titles</vt:lpstr>
      <vt:lpstr>その他</vt:lpstr>
      <vt:lpstr>委託金</vt:lpstr>
      <vt:lpstr>区分</vt:lpstr>
      <vt:lpstr>雑役務費・消耗品費等</vt:lpstr>
      <vt:lpstr>収入</vt:lpstr>
      <vt:lpstr>出演・音楽・文芸費</vt:lpstr>
      <vt:lpstr>賃金・旅費・諸謝金</vt:lpstr>
      <vt:lpstr>舞台・会場・設営費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見野　甚九郎</dc:creator>
  <cp:lastModifiedBy>CPA0079</cp:lastModifiedBy>
  <cp:lastPrinted>2020-07-20T04:17:51Z</cp:lastPrinted>
  <dcterms:created xsi:type="dcterms:W3CDTF">2018-04-26T11:11:26Z</dcterms:created>
  <dcterms:modified xsi:type="dcterms:W3CDTF">2020-09-16T08:25:12Z</dcterms:modified>
</cp:coreProperties>
</file>